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C021C333-53A5-43AE-B3DA-215FA296B3A4}" xr6:coauthVersionLast="45" xr6:coauthVersionMax="45" xr10:uidLastSave="{00000000-0000-0000-0000-000000000000}"/>
  <bookViews>
    <workbookView xWindow="-120" yWindow="-120" windowWidth="29040" windowHeight="15840" activeTab="1" xr2:uid="{00000000-000D-0000-FFFF-FFFF00000000}"/>
  </bookViews>
  <sheets>
    <sheet name="Massarosa-utenze" sheetId="1" r:id="rId1"/>
    <sheet name="Massarosa-servizi" sheetId="4" r:id="rId2"/>
    <sheet name="Massarosa-Flussi (2)" sheetId="5" r:id="rId3"/>
  </sheets>
  <definedNames>
    <definedName name="_xlnm.Print_Area" localSheetId="2">'Massarosa-Flussi (2)'!$A$6:$C$29</definedName>
    <definedName name="_xlnm.Print_Area" localSheetId="1">'Massarosa-servizi'!$B$1:$K$74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9" i="4" l="1"/>
  <c r="C24" i="5"/>
  <c r="C25" i="5" s="1"/>
  <c r="B29" i="5" l="1"/>
  <c r="B28" i="5"/>
  <c r="B25" i="5"/>
  <c r="B24" i="5"/>
</calcChain>
</file>

<file path=xl/sharedStrings.xml><?xml version="1.0" encoding="utf-8"?>
<sst xmlns="http://schemas.openxmlformats.org/spreadsheetml/2006/main" count="248" uniqueCount="175">
  <si>
    <t>Popolazione e utenze servite al 31.12.2018</t>
  </si>
  <si>
    <t>n.</t>
  </si>
  <si>
    <t>Utenze domestiche (UD)</t>
  </si>
  <si>
    <t>Utenze non domestiche (UND)</t>
  </si>
  <si>
    <t>UD</t>
  </si>
  <si>
    <t>Utenze domestiche residenti</t>
  </si>
  <si>
    <t>Utenze domestiche non residenti</t>
  </si>
  <si>
    <t>Pertinenze (classificate da anagrafe o, in assenza di categoria specifica, utenze domestiche con superficie inferiore a 28 mq)</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</si>
  <si>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</si>
  <si>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</si>
  <si>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</si>
  <si>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</si>
  <si>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</si>
  <si>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</si>
  <si>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</si>
  <si>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</si>
  <si>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</si>
  <si>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</si>
  <si>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</si>
  <si>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</si>
  <si>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</si>
  <si>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</si>
  <si>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</si>
  <si>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</si>
  <si>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</si>
  <si>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</si>
  <si>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</si>
  <si>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</si>
  <si>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</si>
  <si>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</si>
  <si>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</si>
  <si>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</si>
  <si>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</si>
  <si>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</si>
  <si>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</si>
  <si>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</si>
  <si>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</si>
  <si>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</si>
  <si>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</si>
  <si>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SERVIZI DI RACCOLTA</t>
  </si>
  <si>
    <t>Servizi Base</t>
  </si>
  <si>
    <t>Servizi fondamentali raccolta</t>
  </si>
  <si>
    <t>Frazione</t>
  </si>
  <si>
    <t>Domiciliare</t>
  </si>
  <si>
    <t>Prossimità</t>
  </si>
  <si>
    <t>Accesso controllato</t>
  </si>
  <si>
    <t>Stradale tradizionale</t>
  </si>
  <si>
    <t>Note</t>
  </si>
  <si>
    <t>Utenze servite</t>
  </si>
  <si>
    <t>RUR Indifferenziato</t>
  </si>
  <si>
    <t>Forsu</t>
  </si>
  <si>
    <t xml:space="preserve">Carta </t>
  </si>
  <si>
    <t>MML Multileggero (PL)</t>
  </si>
  <si>
    <t>Vetro</t>
  </si>
  <si>
    <t>Multi pesante (VPL)</t>
  </si>
  <si>
    <t>Altri Servizi fondamentali raccolta</t>
  </si>
  <si>
    <t xml:space="preserve">Frequenza
</t>
  </si>
  <si>
    <t>Tessili</t>
  </si>
  <si>
    <t>RUP (Pile e Farmaci)</t>
  </si>
  <si>
    <t>Pannolini-Pannoloni</t>
  </si>
  <si>
    <t>Ingombranti/RAEE</t>
  </si>
  <si>
    <t>a chiamata</t>
  </si>
  <si>
    <t>15</t>
  </si>
  <si>
    <t>giorni max di attesa</t>
  </si>
  <si>
    <t>Olii vegetali esausti</t>
  </si>
  <si>
    <t>Altro</t>
  </si>
  <si>
    <t>Servizi aggiuntivi</t>
  </si>
  <si>
    <t>Modalita effettuazione servizio</t>
  </si>
  <si>
    <t>Frequenza settimanale
Periodo 2
dal ___ al____</t>
  </si>
  <si>
    <t>Frequenza settimanale
Periodo 3
dal ___ al____</t>
  </si>
  <si>
    <t>Frequenza settimanale
Periodo 4
dal ___ al____</t>
  </si>
  <si>
    <t>Verde</t>
  </si>
  <si>
    <t>Interventi annui (prelievi)
(se disponibile)</t>
  </si>
  <si>
    <t>RU Indifferenziato</t>
  </si>
  <si>
    <t>Puntuale Grandi UND</t>
  </si>
  <si>
    <t>Altri servizi aggiuntivi per utenze domestiche e non domestiche</t>
  </si>
  <si>
    <t>Modalità servizio</t>
  </si>
  <si>
    <t>Frequenza 
Periodo 2 - da ___ a____</t>
  </si>
  <si>
    <t xml:space="preserve"> A chiamata</t>
  </si>
  <si>
    <t>SERVIZI DI IGIENE URBANA</t>
  </si>
  <si>
    <t>Servizi base spazzamento</t>
  </si>
  <si>
    <t>Servizio</t>
  </si>
  <si>
    <t>Tipologia servizio</t>
  </si>
  <si>
    <t>Ore annue</t>
  </si>
  <si>
    <t>se disponibile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</si>
  <si>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</si>
  <si>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</si>
  <si>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</si>
  <si>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</si>
  <si>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</si>
  <si>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</si>
  <si>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</si>
  <si>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</si>
  <si>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</si>
  <si>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</si>
  <si>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</si>
  <si>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Servizi accessori di pulizia ed igiene urbana (solo servizi programmati ad inizio anno)</t>
  </si>
  <si>
    <t>Rete lineare pulita annualmente (m/anno di rete stradale)</t>
  </si>
  <si>
    <t>Rete areale pulita annualmente (m2/anno di aree, piazze, parcheggi)</t>
  </si>
  <si>
    <t>Raccolta e pulizia fiere e mercati, manifestazioni</t>
  </si>
  <si>
    <t>Spazzamento e/o svuotamento contenitori e/o lavaggio strade</t>
  </si>
  <si>
    <t>Rimozione foglie (servizio aggiuntivo rispetto a quanto compreso nello spazzamento ordinario)</t>
  </si>
  <si>
    <t>Spazzamento e rimozione foglie</t>
  </si>
  <si>
    <t>numero cestini sul Comune</t>
  </si>
  <si>
    <t>Cestini gettacarte</t>
  </si>
  <si>
    <t xml:space="preserve">Comune di Massarosa </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</si>
  <si>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</si>
  <si>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</si>
  <si>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</si>
  <si>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</si>
  <si>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</si>
  <si>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</si>
  <si>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</si>
  <si>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</si>
  <si>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</si>
  <si>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</si>
  <si>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</si>
  <si>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</si>
  <si>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</si>
  <si>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</si>
  <si>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</si>
  <si>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</si>
  <si>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</si>
  <si>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</si>
  <si>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</si>
  <si>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</si>
  <si>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</si>
  <si>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</si>
  <si>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</si>
  <si>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</si>
  <si>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Comune di Massarosa</t>
  </si>
  <si>
    <t>Previsione servizi a regime</t>
  </si>
  <si>
    <t>Utenze servite
 (% totale)</t>
  </si>
  <si>
    <t>1</t>
  </si>
  <si>
    <t>2</t>
  </si>
  <si>
    <t>0,5</t>
  </si>
  <si>
    <t>% raccolta differenziata a regime</t>
  </si>
  <si>
    <t>Frequenza settimanale
Periodo 1
dal 01/01 al 31/12</t>
  </si>
  <si>
    <t>Utenze domestiche</t>
  </si>
  <si>
    <r>
      <t xml:space="preserve">Modello organizzativo </t>
    </r>
    <r>
      <rPr>
        <sz val="12"/>
        <color indexed="8"/>
        <rFont val="Arial"/>
        <family val="2"/>
      </rPr>
      <t>(prevalente)</t>
    </r>
  </si>
  <si>
    <t>Servizi di spazzamento ordinario, lavaggio strade, pulizia mercati e fiere, etc, in termini di ore annue di lavoro previste</t>
  </si>
  <si>
    <t>Confronto situazione attuale e previsione a regime</t>
  </si>
  <si>
    <t>Utenze commerciali</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</si>
  <si>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</si>
  <si>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</si>
  <si>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</si>
  <si>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</si>
  <si>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</si>
  <si>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</si>
  <si>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t>Servizio Dedicato UND</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</si>
  <si>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</si>
  <si>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</si>
  <si>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r>
      <t xml:space="preserve">Ore annue </t>
    </r>
    <r>
      <rPr>
        <sz val="11"/>
        <color indexed="8"/>
        <rFont val="Arial"/>
        <family val="2"/>
      </rPr>
      <t>(non comprese nei servizi di spazzamento manuale o combinato)</t>
    </r>
  </si>
  <si>
    <t>Numero composter domestici previsti a regime</t>
  </si>
  <si>
    <t>-</t>
  </si>
  <si>
    <t>CdR già presenti sul territorio</t>
  </si>
  <si>
    <t>Presenza tariffazione basata su misurazione puntuale</t>
  </si>
  <si>
    <t>NO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</si>
  <si>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</si>
  <si>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</si>
  <si>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</si>
  <si>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</si>
  <si>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</si>
  <si>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 xml:space="preserve">Frequenza settimanale
Periodo 1 </t>
  </si>
  <si>
    <t>2/7</t>
  </si>
  <si>
    <t>3/7</t>
  </si>
  <si>
    <t>1/7</t>
  </si>
  <si>
    <t>1/14</t>
  </si>
  <si>
    <t>1/30</t>
  </si>
  <si>
    <t>Situazione attuale - 2019</t>
  </si>
  <si>
    <t>1/7 utenze artigianali Montramito</t>
  </si>
  <si>
    <t xml:space="preserve"> (toner)</t>
  </si>
  <si>
    <t>Stradale</t>
  </si>
  <si>
    <t>n. medio svuotamenti</t>
  </si>
  <si>
    <t>0,5/7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</si>
</sst>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_-* #,##0.00_-;\-* #,##0.00_-;_-* \-??_-;_-@_-"/>
    <numFmt numFmtId="166" formatCode="_-* #,##0_-;\-* #,##0_-;_-* \-??_-;_-@_-"/>
    <numFmt numFmtId="167" formatCode="0.0%"/>
    <numFmt numFmtId="168" formatCode="_-* #,##0_-;\-* #,##0_-;_-* &quot;-&quot;??_-;_-@_-"/>
  </numFmts>
  <fonts count="29" x14ac:knownFonts="1">
    <font>
      <sz val="11"/>
      <color indexed="8"/>
      <name val="Calibri"/>
      <family val="2"/>
    </font>
    <font>
      <sz val="11"/>
      <color theme="1"/>
      <name val="Calibri"/>
      <family val="2"/>
      <scheme val="minor"/>
    </font>
    <font>
      <sz val="11"/>
      <color theme="1"/>
      <name val="Calibri"/>
      <family val="2"/>
      <scheme val="minor"/>
    </font>
    <font>
      <sz val="11"/>
      <color theme="1"/>
      <name val="Calibri"/>
      <family val="2"/>
      <scheme val="minor"/>
    </font>
    <font>
      <sz val="10"/>
      <color indexed="8"/>
      <name val="Arial"/>
      <family val="2"/>
    </font>
    <font>
      <b/>
      <sz val="20"/>
      <color indexed="8"/>
      <name val="Calibri"/>
      <family val="2"/>
    </font>
    <font>
      <b/>
      <u/>
      <sz val="16"/>
      <name val="Calibri"/>
      <family val="2"/>
    </font>
    <font>
      <b/>
      <sz val="11"/>
      <color indexed="8"/>
      <name val="Calibri"/>
      <family val="2"/>
    </font>
    <font>
      <b/>
      <sz val="11"/>
      <color indexed="8"/>
      <name val="Arial"/>
      <family val="2"/>
    </font>
    <font>
      <b/>
      <sz val="10"/>
      <color indexed="8"/>
      <name val="Arial"/>
      <family val="2"/>
    </font>
    <font>
      <sz val="11"/>
      <color indexed="8"/>
      <name val="Calibri"/>
      <family val="2"/>
    </font>
    <font>
      <b/>
      <sz val="11"/>
      <color theme="1"/>
      <name val="Calibri"/>
      <family val="2"/>
      <scheme val="minor"/>
    </font>
    <font>
      <sz val="10"/>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2"/>
      <color indexed="8"/>
      <name val="Arial"/>
      <family val="2"/>
    </font>
    <font>
      <sz val="18"/>
      <name val="Arial"/>
      <family val="2"/>
    </font>
    <font>
      <b/>
      <sz val="12"/>
      <color indexed="8"/>
      <name val="Arial"/>
      <family val="2"/>
    </font>
    <font>
      <b/>
      <sz val="14"/>
      <color indexed="8"/>
      <name val="Arial"/>
      <family val="2"/>
    </font>
    <font>
      <b/>
      <u/>
      <sz val="11"/>
      <color indexed="8"/>
      <name val="Arial"/>
      <family val="2"/>
    </font>
    <font>
      <sz val="11"/>
      <color theme="1"/>
      <name val="Arial"/>
      <family val="2"/>
    </font>
    <font>
      <b/>
      <sz val="11"/>
      <color theme="1"/>
      <name val="Arial"/>
      <family val="2"/>
    </font>
    <font>
      <sz val="11"/>
      <name val="Arial"/>
      <family val="2"/>
    </font>
    <font>
      <b/>
      <i/>
      <sz val="11"/>
      <color indexed="8"/>
      <name val="Arial"/>
      <family val="2"/>
    </font>
    <font>
      <i/>
      <sz val="11"/>
      <color indexed="8"/>
      <name val="Arial"/>
      <family val="2"/>
    </font>
    <font>
      <i/>
      <sz val="11"/>
      <color theme="1"/>
      <name val="Arial"/>
      <family val="2"/>
    </font>
  </fonts>
  <fills count="19">
    <fill>
      <patternFill patternType="none"/>
    </fill>
    <fill>
      <patternFill patternType="gray125"/>
    </fill>
    <fill>
      <patternFill patternType="solid">
        <fgColor indexed="26"/>
        <bgColor indexed="9"/>
      </patternFill>
    </fill>
    <fill>
      <patternFill patternType="solid">
        <fgColor indexed="43"/>
        <bgColor indexed="26"/>
      </patternFill>
    </fill>
    <fill>
      <patternFill patternType="solid">
        <fgColor indexed="9"/>
        <bgColor indexed="26"/>
      </patternFill>
    </fill>
    <fill>
      <patternFill patternType="solid">
        <fgColor indexed="22"/>
        <bgColor indexed="31"/>
      </patternFill>
    </fill>
    <fill>
      <patternFill patternType="solid">
        <fgColor indexed="50"/>
        <bgColor indexed="51"/>
      </patternFill>
    </fill>
    <fill>
      <patternFill patternType="solid">
        <fgColor indexed="26"/>
        <bgColor indexed="64"/>
      </patternFill>
    </fill>
    <fill>
      <patternFill patternType="solid">
        <fgColor indexed="43"/>
        <bgColor indexed="64"/>
      </patternFill>
    </fill>
    <fill>
      <patternFill patternType="solid">
        <fgColor theme="9"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9" tint="0.39997558519241921"/>
        <bgColor indexed="21"/>
      </patternFill>
    </fill>
    <fill>
      <patternFill patternType="solid">
        <fgColor theme="9" tint="0.79998168889431442"/>
        <bgColor indexed="27"/>
      </patternFill>
    </fill>
    <fill>
      <patternFill patternType="solid">
        <fgColor theme="0" tint="-0.14999847407452621"/>
        <bgColor indexed="23"/>
      </patternFill>
    </fill>
    <fill>
      <patternFill patternType="solid">
        <fgColor rgb="FFFFFF00"/>
        <bgColor indexed="64"/>
      </patternFill>
    </fill>
  </fills>
  <borders count="31">
    <border>
      <left/>
      <right/>
      <top/>
      <bottom/>
      <diagonal/>
    </border>
    <border>
      <left style="medium">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top style="medium">
        <color indexed="8"/>
      </top>
      <bottom/>
      <diagonal/>
    </border>
    <border>
      <left style="medium">
        <color indexed="8"/>
      </left>
      <right style="thin">
        <color indexed="8"/>
      </right>
      <top style="thin">
        <color indexed="8"/>
      </top>
      <bottom/>
      <diagonal/>
    </border>
    <border>
      <left style="thin">
        <color indexed="8"/>
      </left>
      <right style="medium">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8"/>
      </left>
      <right style="thin">
        <color indexed="8"/>
      </right>
      <top/>
      <bottom/>
      <diagonal/>
    </border>
    <border>
      <left/>
      <right style="thin">
        <color indexed="8"/>
      </right>
      <top style="thin">
        <color indexed="8"/>
      </top>
      <bottom style="thin">
        <color indexed="8"/>
      </bottom>
      <diagonal/>
    </border>
  </borders>
  <cellStyleXfs count="9">
    <xf numFmtId="0" fontId="0" fillId="0" borderId="0"/>
    <xf numFmtId="0" fontId="3" fillId="0" borderId="0"/>
    <xf numFmtId="9" fontId="3" fillId="0" borderId="0" applyFont="0" applyFill="0" applyBorder="0" applyAlignment="0" applyProtection="0"/>
    <xf numFmtId="0" fontId="10" fillId="0" borderId="0"/>
    <xf numFmtId="0" fontId="2" fillId="0" borderId="0"/>
    <xf numFmtId="165" fontId="10" fillId="0" borderId="0" applyFill="0" applyBorder="0" applyAlignment="0" applyProtection="0"/>
    <xf numFmtId="164" fontId="2" fillId="0" borderId="0" applyFont="0" applyFill="0" applyBorder="0" applyAlignment="0" applyProtection="0"/>
    <xf numFmtId="0" fontId="1" fillId="0" borderId="0"/>
    <xf numFmtId="9" fontId="1" fillId="0" borderId="0" applyFont="0" applyFill="0" applyBorder="0" applyAlignment="0" applyProtection="0"/>
  </cellStyleXfs>
  <cellXfs count="198">
    <xf numFmtId="0" fontId="0" fillId="0" borderId="0" xfId="0"/>
    <xf numFmtId="3" fontId="0" fillId="0" borderId="0" xfId="0" applyNumberFormat="1"/>
    <xf numFmtId="0" fontId="4" fillId="0" borderId="0" xfId="0" applyFont="1" applyAlignment="1">
      <alignment vertical="center"/>
    </xf>
    <xf numFmtId="0" fontId="4" fillId="0" borderId="0" xfId="0" applyFont="1" applyAlignment="1">
      <alignment vertical="center" wrapText="1"/>
    </xf>
    <xf numFmtId="0" fontId="0" fillId="0" borderId="0" xfId="0" applyFont="1" applyFill="1"/>
    <xf numFmtId="0" fontId="0" fillId="0" borderId="0" xfId="0" applyFont="1"/>
    <xf numFmtId="0" fontId="7" fillId="0" borderId="1" xfId="0" applyFont="1" applyFill="1" applyBorder="1"/>
    <xf numFmtId="3" fontId="7" fillId="0" borderId="2" xfId="0" applyNumberFormat="1" applyFont="1" applyBorder="1" applyAlignment="1">
      <alignment horizontal="center" vertical="center"/>
    </xf>
    <xf numFmtId="0" fontId="0" fillId="2" borderId="3" xfId="0" applyFont="1" applyFill="1" applyBorder="1" applyAlignment="1">
      <alignment vertical="center" wrapText="1"/>
    </xf>
    <xf numFmtId="3" fontId="0" fillId="0" borderId="4" xfId="0" applyNumberFormat="1" applyBorder="1"/>
    <xf numFmtId="0" fontId="0" fillId="2" borderId="5" xfId="0" applyFont="1" applyFill="1" applyBorder="1" applyAlignment="1">
      <alignment vertical="center" wrapText="1"/>
    </xf>
    <xf numFmtId="0" fontId="7" fillId="0" borderId="7" xfId="0" applyFont="1" applyFill="1" applyBorder="1"/>
    <xf numFmtId="0" fontId="0" fillId="3" borderId="3" xfId="0" applyFont="1" applyFill="1" applyBorder="1"/>
    <xf numFmtId="0" fontId="0" fillId="3" borderId="8" xfId="0" applyFont="1" applyFill="1" applyBorder="1"/>
    <xf numFmtId="3" fontId="0" fillId="0" borderId="9" xfId="0" applyNumberFormat="1" applyBorder="1"/>
    <xf numFmtId="0" fontId="0" fillId="3" borderId="5" xfId="0" applyFont="1" applyFill="1" applyBorder="1" applyAlignment="1">
      <alignment wrapText="1"/>
    </xf>
    <xf numFmtId="3" fontId="0" fillId="0" borderId="6" xfId="0" applyNumberFormat="1" applyBorder="1"/>
    <xf numFmtId="0" fontId="0" fillId="0" borderId="0" xfId="0" applyBorder="1"/>
    <xf numFmtId="3" fontId="0" fillId="0" borderId="0" xfId="0" applyNumberFormat="1" applyBorder="1"/>
    <xf numFmtId="0" fontId="0" fillId="4" borderId="3" xfId="0" applyFont="1" applyFill="1" applyBorder="1"/>
    <xf numFmtId="0" fontId="0" fillId="4" borderId="3" xfId="0" applyFont="1" applyFill="1" applyBorder="1" applyAlignment="1">
      <alignment wrapText="1"/>
    </xf>
    <xf numFmtId="0" fontId="0" fillId="4" borderId="5" xfId="0" applyFont="1" applyFill="1" applyBorder="1"/>
    <xf numFmtId="0" fontId="14" fillId="0" borderId="0" xfId="3" applyFont="1"/>
    <xf numFmtId="0" fontId="15" fillId="0" borderId="0" xfId="3" applyFont="1" applyFill="1" applyAlignment="1"/>
    <xf numFmtId="0" fontId="4" fillId="0" borderId="0" xfId="3" applyFont="1" applyAlignment="1">
      <alignment vertical="center"/>
    </xf>
    <xf numFmtId="0" fontId="14" fillId="0" borderId="0" xfId="3" applyFont="1" applyFill="1"/>
    <xf numFmtId="0" fontId="17" fillId="0" borderId="0" xfId="3" applyFont="1" applyFill="1" applyAlignment="1"/>
    <xf numFmtId="0" fontId="20" fillId="0" borderId="10" xfId="3" applyFont="1" applyFill="1" applyBorder="1" applyAlignment="1">
      <alignment vertical="center"/>
    </xf>
    <xf numFmtId="0" fontId="18" fillId="0" borderId="11" xfId="3" applyFont="1" applyBorder="1" applyAlignment="1">
      <alignment vertical="center"/>
    </xf>
    <xf numFmtId="0" fontId="18" fillId="0" borderId="12" xfId="3" applyFont="1" applyFill="1" applyBorder="1" applyAlignment="1">
      <alignment vertical="center" wrapText="1"/>
    </xf>
    <xf numFmtId="0" fontId="14" fillId="0" borderId="0" xfId="3" applyFont="1" applyAlignment="1">
      <alignment vertical="center"/>
    </xf>
    <xf numFmtId="167" fontId="18" fillId="0" borderId="12" xfId="3" applyNumberFormat="1" applyFont="1" applyFill="1" applyBorder="1" applyAlignment="1">
      <alignment horizontal="left" vertical="center" wrapText="1"/>
    </xf>
    <xf numFmtId="0" fontId="14" fillId="0" borderId="0" xfId="3" applyFont="1" applyAlignment="1">
      <alignment horizontal="left" vertical="center" wrapText="1"/>
    </xf>
    <xf numFmtId="0" fontId="14" fillId="0" borderId="0" xfId="3" applyFont="1" applyAlignment="1">
      <alignment horizontal="left" vertical="center"/>
    </xf>
    <xf numFmtId="0" fontId="8" fillId="0" borderId="12" xfId="3" applyFont="1" applyBorder="1" applyAlignment="1">
      <alignment horizontal="center" vertical="center" wrapText="1"/>
    </xf>
    <xf numFmtId="0" fontId="8" fillId="0" borderId="14" xfId="3" applyFont="1" applyBorder="1" applyAlignment="1">
      <alignment horizontal="center" vertical="center" wrapText="1"/>
    </xf>
    <xf numFmtId="0" fontId="8" fillId="0" borderId="12" xfId="3" applyFont="1" applyBorder="1" applyAlignment="1">
      <alignment vertical="center" wrapText="1"/>
    </xf>
    <xf numFmtId="9" fontId="14" fillId="0" borderId="20" xfId="4" applyNumberFormat="1" applyFont="1" applyFill="1" applyBorder="1" applyAlignment="1">
      <alignment horizontal="center" vertical="center"/>
    </xf>
    <xf numFmtId="49" fontId="14" fillId="0" borderId="20" xfId="4" applyNumberFormat="1" applyFont="1" applyBorder="1" applyAlignment="1">
      <alignment horizontal="center" vertical="center"/>
    </xf>
    <xf numFmtId="49" fontId="23" fillId="0" borderId="20" xfId="4" applyNumberFormat="1" applyFont="1" applyBorder="1" applyAlignment="1">
      <alignment horizontal="center" vertical="center"/>
    </xf>
    <xf numFmtId="49" fontId="14" fillId="0" borderId="20" xfId="4" applyNumberFormat="1" applyFont="1" applyBorder="1" applyAlignment="1">
      <alignment vertical="center" wrapText="1"/>
    </xf>
    <xf numFmtId="49" fontId="14" fillId="0" borderId="20" xfId="3" applyNumberFormat="1" applyFont="1" applyBorder="1" applyAlignment="1">
      <alignment horizontal="center" vertical="center"/>
    </xf>
    <xf numFmtId="49" fontId="14" fillId="0" borderId="30" xfId="3" applyNumberFormat="1" applyFont="1" applyBorder="1" applyAlignment="1">
      <alignment horizontal="center" vertical="center"/>
    </xf>
    <xf numFmtId="49" fontId="14" fillId="0" borderId="12" xfId="3" applyNumberFormat="1" applyFont="1" applyBorder="1" applyAlignment="1">
      <alignment horizontal="center" vertical="center"/>
    </xf>
    <xf numFmtId="0" fontId="8" fillId="0" borderId="14" xfId="3" applyFont="1" applyBorder="1" applyAlignment="1">
      <alignment vertical="center" wrapText="1"/>
    </xf>
    <xf numFmtId="0" fontId="14" fillId="0" borderId="14" xfId="3" applyFont="1" applyBorder="1" applyAlignment="1">
      <alignment horizontal="center" vertical="center"/>
    </xf>
    <xf numFmtId="49" fontId="14" fillId="0" borderId="14" xfId="3" applyNumberFormat="1" applyFont="1" applyBorder="1" applyAlignment="1">
      <alignment horizontal="center" vertical="center"/>
    </xf>
    <xf numFmtId="49" fontId="14" fillId="0" borderId="15" xfId="3" applyNumberFormat="1" applyFont="1" applyBorder="1" applyAlignment="1">
      <alignment horizontal="center" vertical="center"/>
    </xf>
    <xf numFmtId="0" fontId="14" fillId="0" borderId="0" xfId="3" applyFont="1" applyAlignment="1">
      <alignment vertical="center" wrapText="1"/>
    </xf>
    <xf numFmtId="0" fontId="8" fillId="0" borderId="13" xfId="3" applyFont="1" applyFill="1" applyBorder="1" applyAlignment="1">
      <alignment horizontal="center" vertical="center"/>
    </xf>
    <xf numFmtId="0" fontId="8" fillId="0" borderId="15" xfId="3" applyFont="1" applyFill="1" applyBorder="1" applyAlignment="1">
      <alignment horizontal="center" vertical="center" wrapText="1"/>
    </xf>
    <xf numFmtId="0" fontId="8" fillId="0" borderId="29" xfId="3" applyFont="1" applyFill="1" applyBorder="1" applyAlignment="1">
      <alignment horizontal="center" vertical="center" wrapText="1"/>
    </xf>
    <xf numFmtId="0" fontId="14" fillId="0" borderId="12" xfId="3" applyFont="1" applyBorder="1" applyAlignment="1">
      <alignment vertical="center" wrapText="1"/>
    </xf>
    <xf numFmtId="0" fontId="14" fillId="0" borderId="20" xfId="4" applyFont="1" applyBorder="1" applyAlignment="1">
      <alignment horizontal="center" vertical="center"/>
    </xf>
    <xf numFmtId="0" fontId="14" fillId="0" borderId="20" xfId="3" applyFont="1" applyBorder="1" applyAlignment="1">
      <alignment horizontal="left" vertical="center" wrapText="1"/>
    </xf>
    <xf numFmtId="0" fontId="23" fillId="0" borderId="20" xfId="4" applyFont="1" applyBorder="1" applyAlignment="1">
      <alignment horizontal="center" vertical="center"/>
    </xf>
    <xf numFmtId="0" fontId="14" fillId="0" borderId="20" xfId="3" applyFont="1" applyFill="1" applyBorder="1" applyAlignment="1">
      <alignment vertical="center" wrapText="1"/>
    </xf>
    <xf numFmtId="0" fontId="14" fillId="0" borderId="12" xfId="3" applyFont="1" applyBorder="1" applyAlignment="1">
      <alignment horizontal="center" vertical="center"/>
    </xf>
    <xf numFmtId="49" fontId="14" fillId="0" borderId="10" xfId="3" applyNumberFormat="1" applyFont="1" applyBorder="1" applyAlignment="1">
      <alignment horizontal="center" vertical="center"/>
    </xf>
    <xf numFmtId="0" fontId="14" fillId="0" borderId="20" xfId="3" applyFont="1" applyBorder="1" applyAlignment="1">
      <alignment horizontal="center" vertical="center" wrapText="1"/>
    </xf>
    <xf numFmtId="0" fontId="8" fillId="0" borderId="0" xfId="3" applyFont="1" applyFill="1" applyBorder="1" applyAlignment="1">
      <alignment vertical="center"/>
    </xf>
    <xf numFmtId="0" fontId="8" fillId="0" borderId="20" xfId="4" applyFont="1" applyFill="1" applyBorder="1" applyAlignment="1">
      <alignment horizontal="center" vertical="center" wrapText="1"/>
    </xf>
    <xf numFmtId="0" fontId="24" fillId="0" borderId="20" xfId="4" applyFont="1" applyBorder="1" applyAlignment="1">
      <alignment horizontal="center" vertical="center" wrapText="1"/>
    </xf>
    <xf numFmtId="0" fontId="24" fillId="0" borderId="27" xfId="4" applyFont="1" applyBorder="1" applyAlignment="1">
      <alignment horizontal="center" vertical="center" wrapText="1"/>
    </xf>
    <xf numFmtId="0" fontId="24" fillId="0" borderId="20" xfId="4" applyFont="1" applyBorder="1" applyAlignment="1">
      <alignment horizontal="center" vertical="center"/>
    </xf>
    <xf numFmtId="0" fontId="8" fillId="0" borderId="0" xfId="3" applyFont="1" applyFill="1" applyBorder="1" applyAlignment="1">
      <alignment horizontal="center" vertical="center" wrapText="1"/>
    </xf>
    <xf numFmtId="0" fontId="8" fillId="0" borderId="0" xfId="3" applyFont="1" applyFill="1" applyBorder="1" applyAlignment="1">
      <alignment horizontal="center" vertical="center"/>
    </xf>
    <xf numFmtId="0" fontId="9" fillId="0" borderId="0" xfId="3" applyFont="1" applyFill="1" applyBorder="1" applyAlignment="1">
      <alignment horizontal="center" vertical="center" wrapText="1"/>
    </xf>
    <xf numFmtId="0" fontId="9" fillId="0" borderId="0" xfId="3" applyFont="1" applyFill="1" applyBorder="1" applyAlignment="1">
      <alignment horizontal="center" vertical="center"/>
    </xf>
    <xf numFmtId="0" fontId="14" fillId="0" borderId="12" xfId="3" applyFont="1" applyBorder="1" applyAlignment="1">
      <alignment horizontal="left" vertical="center" wrapText="1"/>
    </xf>
    <xf numFmtId="0" fontId="23" fillId="0" borderId="20" xfId="4" applyFont="1" applyBorder="1" applyAlignment="1">
      <alignment horizontal="center" vertical="center" wrapText="1"/>
    </xf>
    <xf numFmtId="16" fontId="23" fillId="0" borderId="20" xfId="4" quotePrefix="1" applyNumberFormat="1" applyFont="1" applyBorder="1" applyAlignment="1">
      <alignment horizontal="center" vertical="center" wrapText="1"/>
    </xf>
    <xf numFmtId="0" fontId="23" fillId="0" borderId="27" xfId="4" applyFont="1" applyBorder="1" applyAlignment="1">
      <alignment horizontal="center" vertical="center" wrapText="1"/>
    </xf>
    <xf numFmtId="0" fontId="14" fillId="0" borderId="0" xfId="3" applyFont="1" applyFill="1" applyBorder="1" applyAlignment="1">
      <alignment horizontal="center" vertical="center" wrapText="1"/>
    </xf>
    <xf numFmtId="0" fontId="14" fillId="0" borderId="0" xfId="3" applyFont="1" applyFill="1" applyBorder="1" applyAlignment="1">
      <alignment horizontal="center" vertical="center"/>
    </xf>
    <xf numFmtId="0" fontId="14" fillId="0" borderId="0" xfId="3" applyFont="1" applyFill="1" applyBorder="1" applyAlignment="1">
      <alignment vertical="center" wrapText="1"/>
    </xf>
    <xf numFmtId="0" fontId="14" fillId="0" borderId="0" xfId="3" applyFont="1" applyFill="1" applyBorder="1" applyAlignment="1">
      <alignment horizontal="left" vertical="center" wrapText="1"/>
    </xf>
    <xf numFmtId="0" fontId="4" fillId="0" borderId="0" xfId="3" applyFont="1" applyFill="1" applyBorder="1" applyAlignment="1">
      <alignment horizontal="center" vertical="center" wrapText="1"/>
    </xf>
    <xf numFmtId="0" fontId="4" fillId="0" borderId="0" xfId="3" applyFont="1" applyFill="1" applyBorder="1" applyAlignment="1">
      <alignment horizontal="center" vertical="center"/>
    </xf>
    <xf numFmtId="0" fontId="23" fillId="0" borderId="20" xfId="4" quotePrefix="1" applyFont="1" applyBorder="1" applyAlignment="1">
      <alignment horizontal="center" vertical="center" wrapText="1"/>
    </xf>
    <xf numFmtId="0" fontId="14" fillId="0" borderId="0" xfId="3" applyFont="1" applyFill="1" applyBorder="1" applyAlignment="1">
      <alignment vertical="center"/>
    </xf>
    <xf numFmtId="0" fontId="4" fillId="0" borderId="0" xfId="3" applyFont="1" applyFill="1" applyBorder="1" applyAlignment="1">
      <alignment vertical="center"/>
    </xf>
    <xf numFmtId="0" fontId="14" fillId="0" borderId="12" xfId="3" applyFont="1" applyBorder="1" applyAlignment="1">
      <alignment horizontal="center" vertical="center" wrapText="1"/>
    </xf>
    <xf numFmtId="0" fontId="14" fillId="0" borderId="10" xfId="3" applyFont="1" applyBorder="1" applyAlignment="1">
      <alignment horizontal="center" vertical="center" wrapText="1"/>
    </xf>
    <xf numFmtId="0" fontId="8" fillId="0" borderId="12" xfId="3" applyFont="1" applyBorder="1" applyAlignment="1">
      <alignment horizontal="center" vertical="center"/>
    </xf>
    <xf numFmtId="0" fontId="8" fillId="0" borderId="12" xfId="3" applyFont="1" applyFill="1" applyBorder="1" applyAlignment="1">
      <alignment horizontal="center" vertical="center" wrapText="1"/>
    </xf>
    <xf numFmtId="0" fontId="14" fillId="0" borderId="0" xfId="3" applyFont="1" applyBorder="1"/>
    <xf numFmtId="0" fontId="14" fillId="0" borderId="0" xfId="3" applyFont="1" applyBorder="1" applyAlignment="1">
      <alignment vertical="center"/>
    </xf>
    <xf numFmtId="0" fontId="14" fillId="0" borderId="20" xfId="4" applyFont="1" applyFill="1" applyBorder="1" applyAlignment="1">
      <alignment vertical="center" wrapText="1"/>
    </xf>
    <xf numFmtId="0" fontId="14" fillId="0" borderId="20" xfId="4" applyFont="1" applyBorder="1" applyAlignment="1">
      <alignment horizontal="left" vertical="center" wrapText="1"/>
    </xf>
    <xf numFmtId="0" fontId="25" fillId="0" borderId="20" xfId="4" applyFont="1" applyBorder="1" applyAlignment="1">
      <alignment horizontal="center" vertical="center" wrapText="1"/>
    </xf>
    <xf numFmtId="0" fontId="14" fillId="0" borderId="20" xfId="4" applyFont="1" applyBorder="1" applyAlignment="1">
      <alignment horizontal="center" vertical="center" wrapText="1"/>
    </xf>
    <xf numFmtId="0" fontId="8" fillId="0" borderId="20" xfId="4" applyFont="1" applyBorder="1" applyAlignment="1">
      <alignment horizontal="center" vertical="center"/>
    </xf>
    <xf numFmtId="0" fontId="8" fillId="0" borderId="20" xfId="4" applyFont="1" applyBorder="1" applyAlignment="1">
      <alignment horizontal="center" vertical="center" wrapText="1"/>
    </xf>
    <xf numFmtId="0" fontId="14" fillId="0" borderId="0" xfId="3" applyFont="1" applyBorder="1" applyAlignment="1">
      <alignment vertical="center" wrapText="1"/>
    </xf>
    <xf numFmtId="0" fontId="14" fillId="0" borderId="20" xfId="4" applyFont="1" applyBorder="1" applyAlignment="1">
      <alignment vertical="center" wrapText="1"/>
    </xf>
    <xf numFmtId="0" fontId="18" fillId="0" borderId="0" xfId="3" applyFont="1"/>
    <xf numFmtId="0" fontId="4" fillId="0" borderId="0" xfId="3" applyFont="1" applyBorder="1" applyAlignment="1">
      <alignment vertical="center" wrapText="1"/>
    </xf>
    <xf numFmtId="0" fontId="4" fillId="0" borderId="0" xfId="3" applyFont="1" applyBorder="1" applyAlignment="1">
      <alignment horizontal="left" vertical="center" wrapText="1"/>
    </xf>
    <xf numFmtId="0" fontId="4" fillId="0" borderId="0" xfId="3" applyFont="1" applyBorder="1" applyAlignment="1">
      <alignment horizontal="center" vertical="center" wrapText="1"/>
    </xf>
    <xf numFmtId="0" fontId="4" fillId="0" borderId="0" xfId="3" applyFont="1" applyBorder="1" applyAlignment="1">
      <alignment horizontal="center" vertical="center"/>
    </xf>
    <xf numFmtId="0" fontId="9" fillId="0" borderId="0" xfId="3" applyFont="1" applyBorder="1" applyAlignment="1">
      <alignment horizontal="center" vertical="center"/>
    </xf>
    <xf numFmtId="0" fontId="14" fillId="0" borderId="0" xfId="3" applyFont="1" applyFill="1" applyBorder="1" applyAlignment="1">
      <alignment horizontal="center" wrapText="1"/>
    </xf>
    <xf numFmtId="0" fontId="14" fillId="0" borderId="0" xfId="3" applyFont="1" applyBorder="1" applyAlignment="1">
      <alignment horizontal="center" wrapText="1"/>
    </xf>
    <xf numFmtId="0" fontId="26" fillId="0" borderId="12" xfId="3" applyFont="1" applyBorder="1" applyAlignment="1">
      <alignment horizontal="center" vertical="center" wrapText="1"/>
    </xf>
    <xf numFmtId="0" fontId="14" fillId="0" borderId="12" xfId="3" applyFont="1" applyBorder="1" applyAlignment="1">
      <alignment vertical="center"/>
    </xf>
    <xf numFmtId="38" fontId="14" fillId="0" borderId="12" xfId="3" applyNumberFormat="1" applyFont="1" applyBorder="1" applyAlignment="1">
      <alignment horizontal="center" vertical="center"/>
    </xf>
    <xf numFmtId="166" fontId="27" fillId="0" borderId="12" xfId="5" applyNumberFormat="1" applyFont="1" applyFill="1" applyBorder="1" applyAlignment="1" applyProtection="1">
      <alignment horizontal="center" vertical="center"/>
    </xf>
    <xf numFmtId="3" fontId="14" fillId="0" borderId="12" xfId="3" applyNumberFormat="1" applyFont="1" applyBorder="1" applyAlignment="1">
      <alignment horizontal="center" vertical="center"/>
    </xf>
    <xf numFmtId="0" fontId="14" fillId="0" borderId="12" xfId="3" applyFont="1" applyFill="1" applyBorder="1" applyAlignment="1">
      <alignment vertical="center" wrapText="1"/>
    </xf>
    <xf numFmtId="0" fontId="27" fillId="0" borderId="12" xfId="3" applyFont="1" applyBorder="1" applyAlignment="1">
      <alignment horizontal="center" vertical="center"/>
    </xf>
    <xf numFmtId="0" fontId="4" fillId="0" borderId="0" xfId="3" applyFont="1" applyAlignment="1">
      <alignment vertical="center" wrapText="1"/>
    </xf>
    <xf numFmtId="3" fontId="14" fillId="0" borderId="12" xfId="3" applyNumberFormat="1" applyFont="1" applyFill="1" applyBorder="1" applyAlignment="1">
      <alignment horizontal="left" vertical="center" wrapText="1"/>
    </xf>
    <xf numFmtId="168" fontId="28" fillId="0" borderId="20" xfId="6" quotePrefix="1" applyNumberFormat="1" applyFont="1" applyBorder="1" applyAlignment="1">
      <alignment horizontal="center" vertical="center"/>
    </xf>
    <xf numFmtId="0" fontId="14" fillId="0" borderId="12" xfId="3" applyFont="1" applyFill="1" applyBorder="1" applyAlignment="1">
      <alignment horizontal="center" vertical="center" wrapText="1"/>
    </xf>
    <xf numFmtId="0" fontId="28" fillId="0" borderId="20" xfId="4" applyFont="1" applyBorder="1" applyAlignment="1">
      <alignment horizontal="center" vertical="center"/>
    </xf>
    <xf numFmtId="0" fontId="8" fillId="0" borderId="12"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2" xfId="0" applyFont="1" applyBorder="1" applyAlignment="1">
      <alignment horizontal="center" vertical="center"/>
    </xf>
    <xf numFmtId="0" fontId="25" fillId="0" borderId="12" xfId="0" applyFont="1" applyBorder="1" applyAlignment="1">
      <alignment horizontal="center" vertical="center" wrapText="1"/>
    </xf>
    <xf numFmtId="49" fontId="14" fillId="0" borderId="12" xfId="0" applyNumberFormat="1" applyFont="1" applyBorder="1" applyAlignment="1">
      <alignment horizontal="center" vertical="center" wrapText="1"/>
    </xf>
    <xf numFmtId="0" fontId="20" fillId="16" borderId="20" xfId="3" applyFont="1" applyFill="1" applyBorder="1" applyAlignment="1">
      <alignment horizontal="center" vertical="center" wrapText="1"/>
    </xf>
    <xf numFmtId="3" fontId="14" fillId="0" borderId="20" xfId="3" applyNumberFormat="1" applyFont="1" applyBorder="1" applyAlignment="1">
      <alignment horizontal="center" vertical="center"/>
    </xf>
    <xf numFmtId="3" fontId="0" fillId="17" borderId="4" xfId="0" applyNumberFormat="1" applyFill="1" applyBorder="1"/>
    <xf numFmtId="3" fontId="0" fillId="17" borderId="6" xfId="0" applyNumberFormat="1" applyFill="1" applyBorder="1"/>
    <xf numFmtId="0" fontId="14" fillId="0" borderId="20" xfId="3" applyFont="1" applyBorder="1" applyAlignment="1">
      <alignment horizontal="center" vertical="center"/>
    </xf>
    <xf numFmtId="0" fontId="12" fillId="0" borderId="0" xfId="7" applyFont="1" applyAlignment="1">
      <alignment vertical="center" wrapText="1"/>
    </xf>
    <xf numFmtId="3" fontId="12" fillId="0" borderId="0" xfId="7" applyNumberFormat="1" applyFont="1" applyAlignment="1">
      <alignment vertical="center"/>
    </xf>
    <xf numFmtId="0" fontId="12" fillId="0" borderId="0" xfId="7" applyFont="1" applyAlignment="1">
      <alignment vertical="center"/>
    </xf>
    <xf numFmtId="0" fontId="5" fillId="0" borderId="0" xfId="7" applyFont="1" applyFill="1" applyAlignment="1"/>
    <xf numFmtId="0" fontId="1" fillId="0" borderId="0" xfId="7"/>
    <xf numFmtId="0" fontId="10" fillId="0" borderId="0" xfId="7" applyFont="1"/>
    <xf numFmtId="3" fontId="10" fillId="0" borderId="0" xfId="7" applyNumberFormat="1" applyFont="1"/>
    <xf numFmtId="0" fontId="10" fillId="0" borderId="0" xfId="7" applyFont="1" applyFill="1"/>
    <xf numFmtId="0" fontId="6" fillId="0" borderId="0" xfId="7" applyFont="1" applyFill="1" applyAlignment="1"/>
    <xf numFmtId="0" fontId="1" fillId="0" borderId="0" xfId="7" applyAlignment="1">
      <alignment vertical="center"/>
    </xf>
    <xf numFmtId="3" fontId="1" fillId="0" borderId="0" xfId="7" applyNumberFormat="1" applyAlignment="1">
      <alignment horizontal="center" vertical="center"/>
    </xf>
    <xf numFmtId="0" fontId="1" fillId="0" borderId="0" xfId="7" applyAlignment="1">
      <alignment horizontal="center" vertical="center"/>
    </xf>
    <xf numFmtId="0" fontId="11" fillId="9" borderId="16" xfId="7" applyFont="1" applyFill="1" applyBorder="1" applyAlignment="1">
      <alignment vertical="center"/>
    </xf>
    <xf numFmtId="3" fontId="11" fillId="10" borderId="17" xfId="7" applyNumberFormat="1" applyFont="1" applyFill="1" applyBorder="1" applyAlignment="1">
      <alignment horizontal="center" vertical="center"/>
    </xf>
    <xf numFmtId="0" fontId="11" fillId="11" borderId="18" xfId="7" applyFont="1" applyFill="1" applyBorder="1" applyAlignment="1">
      <alignment horizontal="center" vertical="center"/>
    </xf>
    <xf numFmtId="0" fontId="11" fillId="9" borderId="19" xfId="7" applyFont="1" applyFill="1" applyBorder="1" applyAlignment="1">
      <alignment vertical="center"/>
    </xf>
    <xf numFmtId="3" fontId="11" fillId="12" borderId="20" xfId="7" applyNumberFormat="1" applyFont="1" applyFill="1" applyBorder="1" applyAlignment="1">
      <alignment horizontal="center" vertical="center"/>
    </xf>
    <xf numFmtId="0" fontId="11" fillId="12" borderId="21" xfId="7" applyFont="1" applyFill="1" applyBorder="1" applyAlignment="1">
      <alignment horizontal="center" vertical="center"/>
    </xf>
    <xf numFmtId="0" fontId="1" fillId="9" borderId="19" xfId="7" applyFill="1" applyBorder="1" applyAlignment="1">
      <alignment vertical="center"/>
    </xf>
    <xf numFmtId="3" fontId="1" fillId="0" borderId="20" xfId="7" applyNumberFormat="1" applyBorder="1" applyAlignment="1">
      <alignment vertical="center"/>
    </xf>
    <xf numFmtId="0" fontId="1" fillId="9" borderId="22" xfId="7" applyFill="1" applyBorder="1" applyAlignment="1">
      <alignment vertical="center"/>
    </xf>
    <xf numFmtId="3" fontId="1" fillId="0" borderId="23" xfId="7" applyNumberFormat="1" applyBorder="1" applyAlignment="1">
      <alignment vertical="center"/>
    </xf>
    <xf numFmtId="0" fontId="1" fillId="0" borderId="0" xfId="7" applyFill="1" applyBorder="1" applyAlignment="1">
      <alignment vertical="center"/>
    </xf>
    <xf numFmtId="3" fontId="1" fillId="0" borderId="0" xfId="7" applyNumberFormat="1" applyBorder="1" applyAlignment="1">
      <alignment vertical="center"/>
    </xf>
    <xf numFmtId="0" fontId="1" fillId="0" borderId="0" xfId="7" applyBorder="1" applyAlignment="1">
      <alignment vertical="center"/>
    </xf>
    <xf numFmtId="0" fontId="11" fillId="13" borderId="16" xfId="7" applyFont="1" applyFill="1" applyBorder="1" applyAlignment="1">
      <alignment vertical="center"/>
    </xf>
    <xf numFmtId="3" fontId="11" fillId="12" borderId="17" xfId="7" applyNumberFormat="1" applyFont="1" applyFill="1" applyBorder="1" applyAlignment="1">
      <alignment horizontal="center" vertical="center"/>
    </xf>
    <xf numFmtId="0" fontId="1" fillId="13" borderId="19" xfId="7" applyFill="1" applyBorder="1" applyAlignment="1">
      <alignment vertical="center"/>
    </xf>
    <xf numFmtId="0" fontId="1" fillId="13" borderId="22" xfId="7" applyFill="1" applyBorder="1" applyAlignment="1">
      <alignment vertical="center"/>
    </xf>
    <xf numFmtId="3" fontId="1" fillId="13" borderId="23" xfId="7" applyNumberFormat="1" applyFill="1" applyBorder="1" applyAlignment="1">
      <alignment horizontal="right" vertical="center"/>
    </xf>
    <xf numFmtId="0" fontId="11" fillId="13" borderId="22" xfId="7" applyFont="1" applyFill="1" applyBorder="1" applyAlignment="1">
      <alignment vertical="center"/>
    </xf>
    <xf numFmtId="10" fontId="11" fillId="12" borderId="23" xfId="8" applyNumberFormat="1" applyFont="1" applyFill="1" applyBorder="1" applyAlignment="1">
      <alignment horizontal="right" vertical="center"/>
    </xf>
    <xf numFmtId="3" fontId="1" fillId="14" borderId="26" xfId="7" applyNumberFormat="1" applyFill="1" applyBorder="1"/>
    <xf numFmtId="3" fontId="1" fillId="14" borderId="18" xfId="7" applyNumberFormat="1" applyFill="1" applyBorder="1" applyAlignment="1">
      <alignment vertical="center"/>
    </xf>
    <xf numFmtId="0" fontId="13" fillId="14" borderId="19" xfId="7" applyFont="1" applyFill="1" applyBorder="1" applyAlignment="1">
      <alignment vertical="center" wrapText="1"/>
    </xf>
    <xf numFmtId="3" fontId="1" fillId="14" borderId="27" xfId="7" applyNumberFormat="1" applyFill="1" applyBorder="1"/>
    <xf numFmtId="3" fontId="1" fillId="14" borderId="21" xfId="7" applyNumberFormat="1" applyFill="1" applyBorder="1" applyAlignment="1">
      <alignment vertical="center"/>
    </xf>
    <xf numFmtId="0" fontId="11" fillId="14" borderId="19" xfId="7" applyFont="1" applyFill="1" applyBorder="1" applyAlignment="1">
      <alignment vertical="center"/>
    </xf>
    <xf numFmtId="3" fontId="11" fillId="14" borderId="27" xfId="0" applyNumberFormat="1" applyFont="1" applyFill="1" applyBorder="1" applyAlignment="1">
      <alignment vertical="center"/>
    </xf>
    <xf numFmtId="10" fontId="11" fillId="14" borderId="28" xfId="8" applyNumberFormat="1" applyFont="1" applyFill="1" applyBorder="1" applyAlignment="1">
      <alignment horizontal="right" vertical="center"/>
    </xf>
    <xf numFmtId="3" fontId="1" fillId="0" borderId="0" xfId="7" applyNumberFormat="1" applyAlignment="1">
      <alignment vertical="center"/>
    </xf>
    <xf numFmtId="0" fontId="13" fillId="14" borderId="16" xfId="7" applyFont="1" applyFill="1" applyBorder="1" applyAlignment="1">
      <alignment vertical="center" wrapText="1"/>
    </xf>
    <xf numFmtId="3" fontId="11" fillId="14" borderId="21" xfId="0" applyNumberFormat="1" applyFont="1" applyFill="1" applyBorder="1" applyAlignment="1">
      <alignment vertical="center"/>
    </xf>
    <xf numFmtId="0" fontId="11" fillId="14" borderId="22" xfId="7" applyFont="1" applyFill="1" applyBorder="1" applyAlignment="1">
      <alignment vertical="center"/>
    </xf>
    <xf numFmtId="10" fontId="11" fillId="14" borderId="24" xfId="8" applyNumberFormat="1" applyFont="1" applyFill="1" applyBorder="1" applyAlignment="1">
      <alignment horizontal="right" vertical="center"/>
    </xf>
    <xf numFmtId="0" fontId="5" fillId="2" borderId="0" xfId="0" applyFont="1" applyFill="1" applyBorder="1" applyAlignment="1">
      <alignment horizontal="center"/>
    </xf>
    <xf numFmtId="0" fontId="6" fillId="3" borderId="0" xfId="0" applyFont="1" applyFill="1" applyBorder="1" applyAlignment="1">
      <alignment horizontal="center"/>
    </xf>
    <xf numFmtId="0" fontId="8" fillId="0" borderId="12" xfId="3" applyFont="1" applyBorder="1" applyAlignment="1">
      <alignment horizontal="center" vertical="center" wrapText="1"/>
    </xf>
    <xf numFmtId="0" fontId="20" fillId="16" borderId="20" xfId="3" applyFont="1" applyFill="1" applyBorder="1" applyAlignment="1">
      <alignment horizontal="center" vertical="center"/>
    </xf>
    <xf numFmtId="0" fontId="15" fillId="2" borderId="20" xfId="3" applyFont="1" applyFill="1" applyBorder="1" applyAlignment="1">
      <alignment horizontal="center"/>
    </xf>
    <xf numFmtId="0" fontId="16" fillId="3" borderId="20" xfId="3" applyFont="1" applyFill="1" applyBorder="1" applyAlignment="1">
      <alignment horizontal="center"/>
    </xf>
    <xf numFmtId="0" fontId="19" fillId="15" borderId="20" xfId="3" applyFont="1" applyFill="1" applyBorder="1" applyAlignment="1">
      <alignment horizontal="center"/>
    </xf>
    <xf numFmtId="0" fontId="20" fillId="0" borderId="12" xfId="3" applyFont="1" applyFill="1" applyBorder="1" applyAlignment="1">
      <alignment horizontal="left" vertical="center" wrapText="1"/>
    </xf>
    <xf numFmtId="0" fontId="21" fillId="15" borderId="12" xfId="3" applyFont="1" applyFill="1" applyBorder="1" applyAlignment="1">
      <alignment horizontal="center" vertical="center"/>
    </xf>
    <xf numFmtId="0" fontId="20" fillId="16" borderId="12" xfId="3" applyFont="1" applyFill="1" applyBorder="1" applyAlignment="1">
      <alignment horizontal="center" vertical="center"/>
    </xf>
    <xf numFmtId="0" fontId="18" fillId="0" borderId="12" xfId="3" applyFont="1" applyBorder="1" applyAlignment="1">
      <alignment horizontal="center" vertical="center" wrapText="1"/>
    </xf>
    <xf numFmtId="0" fontId="22" fillId="0" borderId="12" xfId="3" applyFont="1" applyBorder="1" applyAlignment="1">
      <alignment horizontal="center" vertical="center"/>
    </xf>
    <xf numFmtId="0" fontId="8" fillId="16" borderId="12" xfId="3" applyFont="1" applyFill="1" applyBorder="1" applyAlignment="1">
      <alignment horizontal="center" vertical="center"/>
    </xf>
    <xf numFmtId="0" fontId="19" fillId="6" borderId="12" xfId="3" applyFont="1" applyFill="1" applyBorder="1" applyAlignment="1">
      <alignment horizontal="center"/>
    </xf>
    <xf numFmtId="0" fontId="20" fillId="5" borderId="12" xfId="3" applyFont="1" applyFill="1" applyBorder="1" applyAlignment="1">
      <alignment horizontal="center" vertical="center"/>
    </xf>
    <xf numFmtId="0" fontId="8" fillId="0" borderId="12" xfId="3" applyFont="1" applyBorder="1" applyAlignment="1">
      <alignment horizontal="center" vertical="center"/>
    </xf>
    <xf numFmtId="0" fontId="26" fillId="0" borderId="12" xfId="3" applyFont="1" applyFill="1" applyBorder="1" applyAlignment="1">
      <alignment horizontal="center" vertical="center" wrapText="1"/>
    </xf>
    <xf numFmtId="0" fontId="26" fillId="0" borderId="12" xfId="3" applyFont="1" applyFill="1" applyBorder="1" applyAlignment="1">
      <alignment horizontal="center" vertical="center"/>
    </xf>
    <xf numFmtId="0" fontId="5" fillId="7" borderId="0" xfId="7" applyFont="1" applyFill="1" applyAlignment="1">
      <alignment horizontal="center"/>
    </xf>
    <xf numFmtId="0" fontId="6" fillId="8" borderId="0" xfId="7" applyFont="1" applyFill="1" applyAlignment="1">
      <alignment horizontal="center"/>
    </xf>
    <xf numFmtId="3" fontId="3" fillId="0" borderId="21" xfId="1" applyNumberFormat="1" applyBorder="1"/>
    <xf numFmtId="3" fontId="3" fillId="0" borderId="24" xfId="1" applyNumberFormat="1" applyBorder="1"/>
    <xf numFmtId="3" fontId="3" fillId="0" borderId="0" xfId="1" applyNumberFormat="1" applyAlignment="1">
      <alignment horizontal="center" vertical="center"/>
    </xf>
    <xf numFmtId="3" fontId="11" fillId="12" borderId="18" xfId="1" applyNumberFormat="1" applyFont="1" applyFill="1" applyBorder="1" applyAlignment="1">
      <alignment horizontal="center" vertical="center"/>
    </xf>
    <xf numFmtId="3" fontId="3" fillId="18" borderId="21" xfId="1" applyNumberFormat="1" applyFill="1" applyBorder="1"/>
    <xf numFmtId="3" fontId="3" fillId="13" borderId="24" xfId="1" applyNumberFormat="1" applyFill="1" applyBorder="1" applyAlignment="1">
      <alignment horizontal="right" vertical="center"/>
    </xf>
    <xf numFmtId="10" fontId="11" fillId="12" borderId="25" xfId="2" applyNumberFormat="1" applyFont="1" applyFill="1" applyBorder="1" applyAlignment="1">
      <alignment horizontal="right" vertical="center"/>
    </xf>
  </cellXfs>
  <cellStyles count="9">
    <cellStyle name="Migliaia 2" xfId="6" xr:uid="{00000000-0005-0000-0000-000000000000}"/>
    <cellStyle name="Migliaia 2 2" xfId="5" xr:uid="{00000000-0005-0000-0000-000001000000}"/>
    <cellStyle name="Normale" xfId="0" builtinId="0"/>
    <cellStyle name="Normale 2" xfId="1" xr:uid="{00000000-0005-0000-0000-000003000000}"/>
    <cellStyle name="Normale 2 2" xfId="3" xr:uid="{00000000-0005-0000-0000-000004000000}"/>
    <cellStyle name="Normale 2 3" xfId="7" xr:uid="{00000000-0005-0000-0000-000005000000}"/>
    <cellStyle name="Normale 3" xfId="4" xr:uid="{00000000-0005-0000-0000-000006000000}"/>
    <cellStyle name="Percentuale 2" xfId="2" xr:uid="{00000000-0005-0000-0000-000007000000}"/>
    <cellStyle name="Percentuale 2 2" xfId="8" xr:uid="{00000000-0005-0000-0000-000008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33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2019 - 2024</a:t>
            </a:r>
          </a:p>
        </c:rich>
      </c:tx>
      <c:overlay val="0"/>
    </c:title>
    <c:autoTitleDeleted val="0"/>
    <c:plotArea>
      <c:layout/>
      <c:barChart>
        <c:barDir val="col"/>
        <c:grouping val="percentStacked"/>
        <c:varyColors val="0"/>
        <c:ser>
          <c:idx val="2"/>
          <c:order val="0"/>
          <c:tx>
            <c:strRef>
              <c:f>'Massarosa-Flussi (2)'!$A$8</c:f>
              <c:strCache>
                <c:ptCount val="1"/>
                <c:pt idx="0">
                  <c:v>Ru indiff</c:v>
                </c:pt>
              </c:strCache>
            </c:strRef>
          </c:tx>
          <c:spPr>
            <a:solidFill>
              <a:schemeClr val="accent1"/>
            </a:solidFill>
          </c:spPr>
          <c:invertIfNegative val="0"/>
          <c:cat>
            <c:strRef>
              <c:f>'Massarosa-Flussi (2)'!$B$6:$C$6</c:f>
              <c:strCache>
                <c:ptCount val="2"/>
                <c:pt idx="0">
                  <c:v>Situazione attuale - 2019</c:v>
                </c:pt>
                <c:pt idx="1">
                  <c:v>Previsione a regime</c:v>
                </c:pt>
              </c:strCache>
            </c:strRef>
          </c:cat>
          <c:val>
            <c:numRef>
              <c:f>'Massarosa-Flussi (2)'!$B$8:$C$8</c:f>
              <c:numCache>
                <c:formatCode>#,##0</c:formatCode>
                <c:ptCount val="2"/>
                <c:pt idx="0">
                  <c:v>2422.2600000000002</c:v>
                </c:pt>
                <c:pt idx="1">
                  <c:v>2825.0584999999992</c:v>
                </c:pt>
              </c:numCache>
            </c:numRef>
          </c:val>
          <c:extLst>
            <c:ext xmlns:c16="http://schemas.microsoft.com/office/drawing/2014/chart" uri="{C3380CC4-5D6E-409C-BE32-E72D297353CC}">
              <c16:uniqueId val="{00000000-22F0-437D-AD8C-8D767FB3CF8B}"/>
            </c:ext>
          </c:extLst>
        </c:ser>
        <c:ser>
          <c:idx val="0"/>
          <c:order val="1"/>
          <c:tx>
            <c:strRef>
              <c:f>'Massarosa-Flussi (2)'!$A$9</c:f>
              <c:strCache>
                <c:ptCount val="1"/>
                <c:pt idx="0">
                  <c:v>Raccolta differenziata </c:v>
                </c:pt>
              </c:strCache>
            </c:strRef>
          </c:tx>
          <c:spPr>
            <a:solidFill>
              <a:srgbClr val="92D050"/>
            </a:solidFill>
          </c:spPr>
          <c:invertIfNegative val="0"/>
          <c:cat>
            <c:strRef>
              <c:f>'Massarosa-Flussi (2)'!$B$6:$C$6</c:f>
              <c:strCache>
                <c:ptCount val="2"/>
                <c:pt idx="0">
                  <c:v>Situazione attuale - 2019</c:v>
                </c:pt>
                <c:pt idx="1">
                  <c:v>Previsione a regime</c:v>
                </c:pt>
              </c:strCache>
            </c:strRef>
          </c:cat>
          <c:val>
            <c:numRef>
              <c:f>'Massarosa-Flussi (2)'!$B$9:$C$9</c:f>
              <c:numCache>
                <c:formatCode>#,##0</c:formatCode>
                <c:ptCount val="2"/>
                <c:pt idx="0">
                  <c:v>9322.9189999999981</c:v>
                </c:pt>
                <c:pt idx="1">
                  <c:v>9511.4415000000008</c:v>
                </c:pt>
              </c:numCache>
            </c:numRef>
          </c:val>
          <c:extLst>
            <c:ext xmlns:c16="http://schemas.microsoft.com/office/drawing/2014/chart" uri="{C3380CC4-5D6E-409C-BE32-E72D297353CC}">
              <c16:uniqueId val="{00000001-22F0-437D-AD8C-8D767FB3CF8B}"/>
            </c:ext>
          </c:extLst>
        </c:ser>
        <c:dLbls>
          <c:showLegendKey val="0"/>
          <c:showVal val="0"/>
          <c:showCatName val="0"/>
          <c:showSerName val="0"/>
          <c:showPercent val="0"/>
          <c:showBubbleSize val="0"/>
        </c:dLbls>
        <c:gapWidth val="150"/>
        <c:overlap val="100"/>
        <c:axId val="153814528"/>
        <c:axId val="153816064"/>
      </c:barChart>
      <c:catAx>
        <c:axId val="153814528"/>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53816064"/>
        <c:crosses val="autoZero"/>
        <c:auto val="1"/>
        <c:lblAlgn val="ctr"/>
        <c:lblOffset val="100"/>
        <c:noMultiLvlLbl val="0"/>
      </c:catAx>
      <c:valAx>
        <c:axId val="153816064"/>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53814528"/>
        <c:crosses val="autoZero"/>
        <c:crossBetween val="between"/>
      </c:valAx>
      <c:spPr>
        <a:ln>
          <a:solidFill>
            <a:schemeClr val="tx1"/>
          </a:solidFill>
        </a:ln>
      </c:spPr>
    </c:plotArea>
    <c:legend>
      <c:legendPos val="b"/>
      <c:layout>
        <c:manualLayout>
          <c:xMode val="edge"/>
          <c:yMode val="edge"/>
          <c:x val="0.17024793249158462"/>
          <c:y val="0.92307697386883247"/>
          <c:w val="0.65454548518513844"/>
          <c:h val="5.3254428102147644E-2"/>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2019 - 2024</a:t>
            </a:r>
          </a:p>
        </c:rich>
      </c:tx>
      <c:overlay val="0"/>
    </c:title>
    <c:autoTitleDeleted val="0"/>
    <c:plotArea>
      <c:layout/>
      <c:barChart>
        <c:barDir val="col"/>
        <c:grouping val="stacked"/>
        <c:varyColors val="0"/>
        <c:ser>
          <c:idx val="3"/>
          <c:order val="0"/>
          <c:tx>
            <c:strRef>
              <c:f>'Massarosa-Flussi (2)'!$A$13</c:f>
              <c:strCache>
                <c:ptCount val="1"/>
                <c:pt idx="0">
                  <c:v>organico</c:v>
                </c:pt>
              </c:strCache>
            </c:strRef>
          </c:tx>
          <c:spPr>
            <a:solidFill>
              <a:srgbClr val="FF66FF"/>
            </a:solidFill>
          </c:spPr>
          <c:invertIfNegative val="0"/>
          <c:cat>
            <c:strRef>
              <c:f>'Massarosa-Flussi (2)'!$B$6:$C$6</c:f>
              <c:strCache>
                <c:ptCount val="2"/>
                <c:pt idx="0">
                  <c:v>Situazione attuale - 2019</c:v>
                </c:pt>
                <c:pt idx="1">
                  <c:v>Previsione a regime</c:v>
                </c:pt>
              </c:strCache>
            </c:strRef>
          </c:cat>
          <c:val>
            <c:numRef>
              <c:f>'Massarosa-Flussi (2)'!$B$13:$C$13</c:f>
              <c:numCache>
                <c:formatCode>#,##0</c:formatCode>
                <c:ptCount val="2"/>
                <c:pt idx="0">
                  <c:v>2142.37</c:v>
                </c:pt>
                <c:pt idx="1">
                  <c:v>2269.9160000000002</c:v>
                </c:pt>
              </c:numCache>
            </c:numRef>
          </c:val>
          <c:extLst>
            <c:ext xmlns:c16="http://schemas.microsoft.com/office/drawing/2014/chart" uri="{C3380CC4-5D6E-409C-BE32-E72D297353CC}">
              <c16:uniqueId val="{00000000-1C60-4C17-A702-F96DAC6A456B}"/>
            </c:ext>
          </c:extLst>
        </c:ser>
        <c:ser>
          <c:idx val="6"/>
          <c:order val="1"/>
          <c:tx>
            <c:strRef>
              <c:f>'Massarosa-Flussi (2)'!$A$14</c:f>
              <c:strCache>
                <c:ptCount val="1"/>
                <c:pt idx="0">
                  <c:v>sfalci</c:v>
                </c:pt>
              </c:strCache>
            </c:strRef>
          </c:tx>
          <c:spPr>
            <a:solidFill>
              <a:srgbClr val="92D050"/>
            </a:solidFill>
          </c:spPr>
          <c:invertIfNegative val="0"/>
          <c:cat>
            <c:strRef>
              <c:f>'Massarosa-Flussi (2)'!$B$6:$C$6</c:f>
              <c:strCache>
                <c:ptCount val="2"/>
                <c:pt idx="0">
                  <c:v>Situazione attuale - 2019</c:v>
                </c:pt>
                <c:pt idx="1">
                  <c:v>Previsione a regime</c:v>
                </c:pt>
              </c:strCache>
            </c:strRef>
          </c:cat>
          <c:val>
            <c:numRef>
              <c:f>'Massarosa-Flussi (2)'!$B$14:$C$14</c:f>
              <c:numCache>
                <c:formatCode>#,##0</c:formatCode>
                <c:ptCount val="2"/>
                <c:pt idx="0">
                  <c:v>2264.029</c:v>
                </c:pt>
                <c:pt idx="1">
                  <c:v>1282.9960000000001</c:v>
                </c:pt>
              </c:numCache>
            </c:numRef>
          </c:val>
          <c:extLst>
            <c:ext xmlns:c16="http://schemas.microsoft.com/office/drawing/2014/chart" uri="{C3380CC4-5D6E-409C-BE32-E72D297353CC}">
              <c16:uniqueId val="{00000001-1C60-4C17-A702-F96DAC6A456B}"/>
            </c:ext>
          </c:extLst>
        </c:ser>
        <c:ser>
          <c:idx val="7"/>
          <c:order val="2"/>
          <c:tx>
            <c:strRef>
              <c:f>'Massarosa-Flussi (2)'!$A$15</c:f>
              <c:strCache>
                <c:ptCount val="1"/>
                <c:pt idx="0">
                  <c:v>carta-cartone</c:v>
                </c:pt>
              </c:strCache>
            </c:strRef>
          </c:tx>
          <c:spPr>
            <a:solidFill>
              <a:schemeClr val="accent2"/>
            </a:solidFill>
          </c:spPr>
          <c:invertIfNegative val="0"/>
          <c:cat>
            <c:strRef>
              <c:f>'Massarosa-Flussi (2)'!$B$6:$C$6</c:f>
              <c:strCache>
                <c:ptCount val="2"/>
                <c:pt idx="0">
                  <c:v>Situazione attuale - 2019</c:v>
                </c:pt>
                <c:pt idx="1">
                  <c:v>Previsione a regime</c:v>
                </c:pt>
              </c:strCache>
            </c:strRef>
          </c:cat>
          <c:val>
            <c:numRef>
              <c:f>'Massarosa-Flussi (2)'!$B$15:$C$15</c:f>
              <c:numCache>
                <c:formatCode>#,##0</c:formatCode>
                <c:ptCount val="2"/>
                <c:pt idx="0">
                  <c:v>1554.2539999999999</c:v>
                </c:pt>
                <c:pt idx="1">
                  <c:v>1757.9512500000001</c:v>
                </c:pt>
              </c:numCache>
            </c:numRef>
          </c:val>
          <c:extLst>
            <c:ext xmlns:c16="http://schemas.microsoft.com/office/drawing/2014/chart" uri="{C3380CC4-5D6E-409C-BE32-E72D297353CC}">
              <c16:uniqueId val="{00000002-1C60-4C17-A702-F96DAC6A456B}"/>
            </c:ext>
          </c:extLst>
        </c:ser>
        <c:ser>
          <c:idx val="8"/>
          <c:order val="3"/>
          <c:tx>
            <c:strRef>
              <c:f>'Massarosa-Flussi (2)'!$A$16</c:f>
              <c:strCache>
                <c:ptCount val="1"/>
                <c:pt idx="0">
                  <c:v>stracci</c:v>
                </c:pt>
              </c:strCache>
            </c:strRef>
          </c:tx>
          <c:spPr>
            <a:solidFill>
              <a:schemeClr val="tx1"/>
            </a:solidFill>
          </c:spPr>
          <c:invertIfNegative val="0"/>
          <c:cat>
            <c:strRef>
              <c:f>'Massarosa-Flussi (2)'!$B$6:$C$6</c:f>
              <c:strCache>
                <c:ptCount val="2"/>
                <c:pt idx="0">
                  <c:v>Situazione attuale - 2019</c:v>
                </c:pt>
                <c:pt idx="1">
                  <c:v>Previsione a regime</c:v>
                </c:pt>
              </c:strCache>
            </c:strRef>
          </c:cat>
          <c:val>
            <c:numRef>
              <c:f>'Massarosa-Flussi (2)'!$B$16:$C$16</c:f>
              <c:numCache>
                <c:formatCode>#,##0</c:formatCode>
                <c:ptCount val="2"/>
                <c:pt idx="0">
                  <c:v>53.74</c:v>
                </c:pt>
                <c:pt idx="1">
                  <c:v>185.04750000000001</c:v>
                </c:pt>
              </c:numCache>
            </c:numRef>
          </c:val>
          <c:extLst>
            <c:ext xmlns:c16="http://schemas.microsoft.com/office/drawing/2014/chart" uri="{C3380CC4-5D6E-409C-BE32-E72D297353CC}">
              <c16:uniqueId val="{00000003-1C60-4C17-A702-F96DAC6A456B}"/>
            </c:ext>
          </c:extLst>
        </c:ser>
        <c:ser>
          <c:idx val="9"/>
          <c:order val="4"/>
          <c:tx>
            <c:strRef>
              <c:f>'Massarosa-Flussi (2)'!$A$17</c:f>
              <c:strCache>
                <c:ptCount val="1"/>
                <c:pt idx="0">
                  <c:v>plastica</c:v>
                </c:pt>
              </c:strCache>
            </c:strRef>
          </c:tx>
          <c:spPr>
            <a:solidFill>
              <a:schemeClr val="accent5">
                <a:lumMod val="75000"/>
              </a:schemeClr>
            </a:solidFill>
          </c:spPr>
          <c:invertIfNegative val="0"/>
          <c:cat>
            <c:strRef>
              <c:f>'Massarosa-Flussi (2)'!$B$6:$C$6</c:f>
              <c:strCache>
                <c:ptCount val="2"/>
                <c:pt idx="0">
                  <c:v>Situazione attuale - 2019</c:v>
                </c:pt>
                <c:pt idx="1">
                  <c:v>Previsione a regime</c:v>
                </c:pt>
              </c:strCache>
            </c:strRef>
          </c:cat>
          <c:val>
            <c:numRef>
              <c:f>'Massarosa-Flussi (2)'!$B$17:$C$17</c:f>
              <c:numCache>
                <c:formatCode>#,##0</c:formatCode>
                <c:ptCount val="2"/>
                <c:pt idx="0">
                  <c:v>754.27599999999995</c:v>
                </c:pt>
                <c:pt idx="1">
                  <c:v>971.49937499999999</c:v>
                </c:pt>
              </c:numCache>
            </c:numRef>
          </c:val>
          <c:extLst>
            <c:ext xmlns:c16="http://schemas.microsoft.com/office/drawing/2014/chart" uri="{C3380CC4-5D6E-409C-BE32-E72D297353CC}">
              <c16:uniqueId val="{00000004-1C60-4C17-A702-F96DAC6A456B}"/>
            </c:ext>
          </c:extLst>
        </c:ser>
        <c:ser>
          <c:idx val="10"/>
          <c:order val="5"/>
          <c:tx>
            <c:strRef>
              <c:f>'Massarosa-Flussi (2)'!$A$18</c:f>
              <c:strCache>
                <c:ptCount val="1"/>
                <c:pt idx="0">
                  <c:v>vetro</c:v>
                </c:pt>
              </c:strCache>
            </c:strRef>
          </c:tx>
          <c:spPr>
            <a:solidFill>
              <a:srgbClr val="FF0000"/>
            </a:solidFill>
          </c:spPr>
          <c:invertIfNegative val="0"/>
          <c:cat>
            <c:strRef>
              <c:f>'Massarosa-Flussi (2)'!$B$6:$C$6</c:f>
              <c:strCache>
                <c:ptCount val="2"/>
                <c:pt idx="0">
                  <c:v>Situazione attuale - 2019</c:v>
                </c:pt>
                <c:pt idx="1">
                  <c:v>Previsione a regime</c:v>
                </c:pt>
              </c:strCache>
            </c:strRef>
          </c:cat>
          <c:val>
            <c:numRef>
              <c:f>'Massarosa-Flussi (2)'!$B$18:$C$18</c:f>
              <c:numCache>
                <c:formatCode>#,##0</c:formatCode>
                <c:ptCount val="2"/>
                <c:pt idx="0">
                  <c:v>882.71399999999994</c:v>
                </c:pt>
                <c:pt idx="1">
                  <c:v>1110.2850000000001</c:v>
                </c:pt>
              </c:numCache>
            </c:numRef>
          </c:val>
          <c:extLst>
            <c:ext xmlns:c16="http://schemas.microsoft.com/office/drawing/2014/chart" uri="{C3380CC4-5D6E-409C-BE32-E72D297353CC}">
              <c16:uniqueId val="{00000005-1C60-4C17-A702-F96DAC6A456B}"/>
            </c:ext>
          </c:extLst>
        </c:ser>
        <c:ser>
          <c:idx val="11"/>
          <c:order val="6"/>
          <c:tx>
            <c:strRef>
              <c:f>'Massarosa-Flussi (2)'!$A$19</c:f>
              <c:strCache>
                <c:ptCount val="1"/>
                <c:pt idx="0">
                  <c:v>metalli imb</c:v>
                </c:pt>
              </c:strCache>
            </c:strRef>
          </c:tx>
          <c:spPr>
            <a:solidFill>
              <a:srgbClr val="FFFF00"/>
            </a:solidFill>
          </c:spPr>
          <c:invertIfNegative val="0"/>
          <c:cat>
            <c:strRef>
              <c:f>'Massarosa-Flussi (2)'!$B$6:$C$6</c:f>
              <c:strCache>
                <c:ptCount val="2"/>
                <c:pt idx="0">
                  <c:v>Situazione attuale - 2019</c:v>
                </c:pt>
                <c:pt idx="1">
                  <c:v>Previsione a regime</c:v>
                </c:pt>
              </c:strCache>
            </c:strRef>
          </c:cat>
          <c:val>
            <c:numRef>
              <c:f>'Massarosa-Flussi (2)'!$B$19:$C$19</c:f>
              <c:numCache>
                <c:formatCode>#,##0</c:formatCode>
                <c:ptCount val="2"/>
                <c:pt idx="0">
                  <c:v>71.856999999999999</c:v>
                </c:pt>
                <c:pt idx="1">
                  <c:v>111.02850000000001</c:v>
                </c:pt>
              </c:numCache>
            </c:numRef>
          </c:val>
          <c:extLst>
            <c:ext xmlns:c16="http://schemas.microsoft.com/office/drawing/2014/chart" uri="{C3380CC4-5D6E-409C-BE32-E72D297353CC}">
              <c16:uniqueId val="{00000006-1C60-4C17-A702-F96DAC6A456B}"/>
            </c:ext>
          </c:extLst>
        </c:ser>
        <c:ser>
          <c:idx val="12"/>
          <c:order val="7"/>
          <c:tx>
            <c:strRef>
              <c:f>'Massarosa-Flussi (2)'!$A$20</c:f>
              <c:strCache>
                <c:ptCount val="1"/>
                <c:pt idx="0">
                  <c:v>ingombranti/RAEE</c:v>
                </c:pt>
              </c:strCache>
            </c:strRef>
          </c:tx>
          <c:spPr>
            <a:solidFill>
              <a:srgbClr val="FFCCFF"/>
            </a:solidFill>
          </c:spPr>
          <c:invertIfNegative val="0"/>
          <c:cat>
            <c:strRef>
              <c:f>'Massarosa-Flussi (2)'!$B$6:$C$6</c:f>
              <c:strCache>
                <c:ptCount val="2"/>
                <c:pt idx="0">
                  <c:v>Situazione attuale - 2019</c:v>
                </c:pt>
                <c:pt idx="1">
                  <c:v>Previsione a regime</c:v>
                </c:pt>
              </c:strCache>
            </c:strRef>
          </c:cat>
          <c:val>
            <c:numRef>
              <c:f>'Massarosa-Flussi (2)'!$B$20:$C$20</c:f>
              <c:numCache>
                <c:formatCode>#,##0</c:formatCode>
                <c:ptCount val="2"/>
                <c:pt idx="0">
                  <c:v>1413.3049999999998</c:v>
                </c:pt>
                <c:pt idx="1">
                  <c:v>1406.3609999999999</c:v>
                </c:pt>
              </c:numCache>
            </c:numRef>
          </c:val>
          <c:extLst>
            <c:ext xmlns:c16="http://schemas.microsoft.com/office/drawing/2014/chart" uri="{C3380CC4-5D6E-409C-BE32-E72D297353CC}">
              <c16:uniqueId val="{00000007-1C60-4C17-A702-F96DAC6A456B}"/>
            </c:ext>
          </c:extLst>
        </c:ser>
        <c:ser>
          <c:idx val="13"/>
          <c:order val="8"/>
          <c:tx>
            <c:strRef>
              <c:f>'Massarosa-Flussi (2)'!$A$21</c:f>
              <c:strCache>
                <c:ptCount val="1"/>
                <c:pt idx="0">
                  <c:v>rup</c:v>
                </c:pt>
              </c:strCache>
            </c:strRef>
          </c:tx>
          <c:spPr>
            <a:solidFill>
              <a:schemeClr val="accent2">
                <a:lumMod val="60000"/>
                <a:lumOff val="40000"/>
              </a:schemeClr>
            </a:solidFill>
          </c:spPr>
          <c:invertIfNegative val="0"/>
          <c:cat>
            <c:strRef>
              <c:f>'Massarosa-Flussi (2)'!$B$6:$C$6</c:f>
              <c:strCache>
                <c:ptCount val="2"/>
                <c:pt idx="0">
                  <c:v>Situazione attuale - 2019</c:v>
                </c:pt>
                <c:pt idx="1">
                  <c:v>Previsione a regime</c:v>
                </c:pt>
              </c:strCache>
            </c:strRef>
          </c:cat>
          <c:val>
            <c:numRef>
              <c:f>'Massarosa-Flussi (2)'!$B$21:$C$21</c:f>
              <c:numCache>
                <c:formatCode>#,##0</c:formatCode>
                <c:ptCount val="2"/>
                <c:pt idx="0">
                  <c:v>36.734000000000002</c:v>
                </c:pt>
                <c:pt idx="1">
                  <c:v>46.261875000000003</c:v>
                </c:pt>
              </c:numCache>
            </c:numRef>
          </c:val>
          <c:extLst>
            <c:ext xmlns:c16="http://schemas.microsoft.com/office/drawing/2014/chart" uri="{C3380CC4-5D6E-409C-BE32-E72D297353CC}">
              <c16:uniqueId val="{00000008-1C60-4C17-A702-F96DAC6A456B}"/>
            </c:ext>
          </c:extLst>
        </c:ser>
        <c:ser>
          <c:idx val="14"/>
          <c:order val="9"/>
          <c:tx>
            <c:strRef>
              <c:f>'Massarosa-Flussi (2)'!$A$22</c:f>
              <c:strCache>
                <c:ptCount val="1"/>
                <c:pt idx="0">
                  <c:v>altri rec</c:v>
                </c:pt>
              </c:strCache>
            </c:strRef>
          </c:tx>
          <c:spPr>
            <a:solidFill>
              <a:schemeClr val="bg1">
                <a:lumMod val="65000"/>
              </a:schemeClr>
            </a:solidFill>
          </c:spPr>
          <c:invertIfNegative val="0"/>
          <c:cat>
            <c:strRef>
              <c:f>'Massarosa-Flussi (2)'!$B$6:$C$6</c:f>
              <c:strCache>
                <c:ptCount val="2"/>
                <c:pt idx="0">
                  <c:v>Situazione attuale - 2019</c:v>
                </c:pt>
                <c:pt idx="1">
                  <c:v>Previsione a regime</c:v>
                </c:pt>
              </c:strCache>
            </c:strRef>
          </c:cat>
          <c:val>
            <c:numRef>
              <c:f>'Massarosa-Flussi (2)'!$B$22:$C$22</c:f>
              <c:numCache>
                <c:formatCode>#,##0</c:formatCode>
                <c:ptCount val="2"/>
                <c:pt idx="0">
                  <c:v>0</c:v>
                </c:pt>
                <c:pt idx="1">
                  <c:v>185.04749999999999</c:v>
                </c:pt>
              </c:numCache>
            </c:numRef>
          </c:val>
          <c:extLst>
            <c:ext xmlns:c16="http://schemas.microsoft.com/office/drawing/2014/chart" uri="{C3380CC4-5D6E-409C-BE32-E72D297353CC}">
              <c16:uniqueId val="{00000009-1C60-4C17-A702-F96DAC6A456B}"/>
            </c:ext>
          </c:extLst>
        </c:ser>
        <c:ser>
          <c:idx val="15"/>
          <c:order val="10"/>
          <c:tx>
            <c:strRef>
              <c:f>'Massarosa-Flussi (2)'!$A$23</c:f>
              <c:strCache>
                <c:ptCount val="1"/>
                <c:pt idx="0">
                  <c:v>spazzamento</c:v>
                </c:pt>
              </c:strCache>
            </c:strRef>
          </c:tx>
          <c:spPr>
            <a:solidFill>
              <a:schemeClr val="accent1">
                <a:lumMod val="60000"/>
                <a:lumOff val="40000"/>
              </a:schemeClr>
            </a:solidFill>
          </c:spPr>
          <c:invertIfNegative val="0"/>
          <c:cat>
            <c:strRef>
              <c:f>'Massarosa-Flussi (2)'!$B$6:$C$6</c:f>
              <c:strCache>
                <c:ptCount val="2"/>
                <c:pt idx="0">
                  <c:v>Situazione attuale - 2019</c:v>
                </c:pt>
                <c:pt idx="1">
                  <c:v>Previsione a regime</c:v>
                </c:pt>
              </c:strCache>
            </c:strRef>
          </c:cat>
          <c:val>
            <c:numRef>
              <c:f>'Massarosa-Flussi (2)'!$B$23:$C$23</c:f>
              <c:numCache>
                <c:formatCode>#,##0</c:formatCode>
                <c:ptCount val="2"/>
                <c:pt idx="0">
                  <c:v>149.63999999999999</c:v>
                </c:pt>
                <c:pt idx="1">
                  <c:v>185.04749999999999</c:v>
                </c:pt>
              </c:numCache>
            </c:numRef>
          </c:val>
          <c:extLst>
            <c:ext xmlns:c16="http://schemas.microsoft.com/office/drawing/2014/chart" uri="{C3380CC4-5D6E-409C-BE32-E72D297353CC}">
              <c16:uniqueId val="{0000000A-1C60-4C17-A702-F96DAC6A456B}"/>
            </c:ext>
          </c:extLst>
        </c:ser>
        <c:ser>
          <c:idx val="16"/>
          <c:order val="11"/>
          <c:tx>
            <c:strRef>
              <c:f>'Massarosa-Flussi (2)'!$A$26</c:f>
              <c:strCache>
                <c:ptCount val="1"/>
                <c:pt idx="0">
                  <c:v>Compostaggio domestico</c:v>
                </c:pt>
              </c:strCache>
            </c:strRef>
          </c:tx>
          <c:spPr>
            <a:solidFill>
              <a:srgbClr val="00B050"/>
            </a:solidFill>
          </c:spPr>
          <c:invertIfNegative val="0"/>
          <c:cat>
            <c:strRef>
              <c:f>'Massarosa-Flussi (2)'!$B$6:$C$6</c:f>
              <c:strCache>
                <c:ptCount val="2"/>
                <c:pt idx="0">
                  <c:v>Situazione attuale - 2019</c:v>
                </c:pt>
                <c:pt idx="1">
                  <c:v>Previsione a regime</c:v>
                </c:pt>
              </c:strCache>
            </c:strRef>
          </c:cat>
          <c:val>
            <c:numRef>
              <c:f>'Massarosa-Flussi (2)'!$B$26:$C$26</c:f>
              <c:numCache>
                <c:formatCode>#,##0</c:formatCode>
                <c:ptCount val="2"/>
                <c:pt idx="0">
                  <c:v>0</c:v>
                </c:pt>
              </c:numCache>
            </c:numRef>
          </c:val>
          <c:extLst>
            <c:ext xmlns:c16="http://schemas.microsoft.com/office/drawing/2014/chart" uri="{C3380CC4-5D6E-409C-BE32-E72D297353CC}">
              <c16:uniqueId val="{0000000B-1C60-4C17-A702-F96DAC6A456B}"/>
            </c:ext>
          </c:extLst>
        </c:ser>
        <c:ser>
          <c:idx val="17"/>
          <c:order val="12"/>
          <c:tx>
            <c:strRef>
              <c:f>'Massarosa-Flussi (2)'!$A$27</c:f>
              <c:strCache>
                <c:ptCount val="1"/>
                <c:pt idx="0">
                  <c:v>Inerti</c:v>
                </c:pt>
              </c:strCache>
            </c:strRef>
          </c:tx>
          <c:spPr>
            <a:solidFill>
              <a:srgbClr val="7030A0"/>
            </a:solidFill>
          </c:spPr>
          <c:invertIfNegative val="0"/>
          <c:cat>
            <c:strRef>
              <c:f>'Massarosa-Flussi (2)'!$B$6:$C$6</c:f>
              <c:strCache>
                <c:ptCount val="2"/>
                <c:pt idx="0">
                  <c:v>Situazione attuale - 2019</c:v>
                </c:pt>
                <c:pt idx="1">
                  <c:v>Previsione a regime</c:v>
                </c:pt>
              </c:strCache>
            </c:strRef>
          </c:cat>
          <c:val>
            <c:numRef>
              <c:f>'Massarosa-Flussi (2)'!$B$27:$C$27</c:f>
              <c:numCache>
                <c:formatCode>#,##0</c:formatCode>
                <c:ptCount val="2"/>
                <c:pt idx="0">
                  <c:v>126.735</c:v>
                </c:pt>
              </c:numCache>
            </c:numRef>
          </c:val>
          <c:extLst>
            <c:ext xmlns:c16="http://schemas.microsoft.com/office/drawing/2014/chart" uri="{C3380CC4-5D6E-409C-BE32-E72D297353CC}">
              <c16:uniqueId val="{0000000C-1C60-4C17-A702-F96DAC6A456B}"/>
            </c:ext>
          </c:extLst>
        </c:ser>
        <c:dLbls>
          <c:showLegendKey val="0"/>
          <c:showVal val="0"/>
          <c:showCatName val="0"/>
          <c:showSerName val="0"/>
          <c:showPercent val="0"/>
          <c:showBubbleSize val="0"/>
        </c:dLbls>
        <c:gapWidth val="150"/>
        <c:overlap val="100"/>
        <c:axId val="156456832"/>
        <c:axId val="156458368"/>
      </c:barChart>
      <c:catAx>
        <c:axId val="15645683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56458368"/>
        <c:crosses val="autoZero"/>
        <c:auto val="1"/>
        <c:lblAlgn val="ctr"/>
        <c:lblOffset val="100"/>
        <c:noMultiLvlLbl val="0"/>
      </c:catAx>
      <c:valAx>
        <c:axId val="156458368"/>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layout>
            <c:manualLayout>
              <c:xMode val="edge"/>
              <c:yMode val="edge"/>
              <c:x val="1.9199999999999998E-2"/>
              <c:y val="0.14703804683694316"/>
            </c:manualLayout>
          </c:layout>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56456832"/>
        <c:crosses val="autoZero"/>
        <c:crossBetween val="between"/>
      </c:valAx>
      <c:spPr>
        <a:ln>
          <a:solidFill>
            <a:schemeClr val="tx1"/>
          </a:solidFill>
        </a:ln>
      </c:spPr>
    </c:plotArea>
    <c:legend>
      <c:legendPos val="b"/>
      <c:layout>
        <c:manualLayout>
          <c:xMode val="edge"/>
          <c:yMode val="edge"/>
          <c:x val="5.5039160104986877E-2"/>
          <c:y val="0.77587424840592989"/>
          <c:w val="0.91696646719160102"/>
          <c:h val="0.1724175336808661"/>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76875" y="1466850"/>
          <a:ext cx="9629775"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81600"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838200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828675</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indexed="54"/>
  </sheetPr>
  <dimension ref="B1:F49"/>
  <sheetViews>
    <sheetView topLeftCell="A4" zoomScale="89" zoomScaleNormal="89" workbookViewId="0">
      <selection activeCell="D13" sqref="D13:D14"/>
    </sheetView>
  </sheetViews>
  <sheetFormatPr defaultRowHeight="15" x14ac:dyDescent="0.25"/>
  <cols>
    <col min="1" max="1" width="1.5703125" customWidth="1"/>
    <col min="2" max="2" width="92.42578125" customWidth="1"/>
    <col min="3" max="3" width="13.140625" style="1" customWidth="1"/>
  </cols>
  <sheetData>
    <row r="1" spans="2:6" s="2" customFormat="1" x14ac:dyDescent="0.25">
      <c r="B1" s="3"/>
      <c r="D1"/>
      <c r="E1"/>
      <c r="F1"/>
    </row>
    <row r="2" spans="2:6" ht="26.25" x14ac:dyDescent="0.4">
      <c r="B2" s="171" t="s">
        <v>130</v>
      </c>
      <c r="C2" s="171"/>
    </row>
    <row r="3" spans="2:6" x14ac:dyDescent="0.25">
      <c r="B3" s="4"/>
      <c r="C3" s="4"/>
    </row>
    <row r="4" spans="2:6" ht="21" x14ac:dyDescent="0.35">
      <c r="B4" s="172" t="s">
        <v>0</v>
      </c>
      <c r="C4" s="172"/>
    </row>
    <row r="5" spans="2:6" x14ac:dyDescent="0.25">
      <c r="B5" s="5"/>
      <c r="C5" s="5"/>
    </row>
    <row r="6" spans="2:6" x14ac:dyDescent="0.25">
      <c r="B6" s="6"/>
      <c r="C6" s="7" t="s">
        <v>1</v>
      </c>
    </row>
    <row r="7" spans="2:6" x14ac:dyDescent="0.25">
      <c r="B7" s="8" t="s">
        <v>158</v>
      </c>
      <c r="C7" s="9">
        <v>22322</v>
      </c>
    </row>
    <row r="8" spans="2:6" x14ac:dyDescent="0.25">
      <c r="B8" s="8" t="s">
        <v>159</v>
      </c>
      <c r="C8" s="9">
        <v>9131</v>
      </c>
    </row>
    <row r="9" spans="2:6" x14ac:dyDescent="0.25">
      <c r="B9" s="8" t="s">
        <v>2</v>
      </c>
      <c r="C9" s="123">
        <v>10400</v>
      </c>
    </row>
    <row r="10" spans="2:6" x14ac:dyDescent="0.25">
      <c r="B10" s="10" t="s">
        <v>3</v>
      </c>
      <c r="C10" s="124">
        <v>1974</v>
      </c>
    </row>
    <row r="12" spans="2:6" x14ac:dyDescent="0.25">
      <c r="B12" s="11" t="s">
        <v>4</v>
      </c>
      <c r="C12" s="7" t="s">
        <v>1</v>
      </c>
    </row>
    <row r="13" spans="2:6" x14ac:dyDescent="0.25">
      <c r="B13" s="12" t="s">
        <v>5</v>
      </c>
      <c r="C13" s="9"/>
    </row>
    <row r="14" spans="2:6" x14ac:dyDescent="0.25">
      <c r="B14" s="13" t="s">
        <v>6</v>
      </c>
      <c r="C14" s="14"/>
    </row>
    <row r="15" spans="2:6" ht="30" x14ac:dyDescent="0.25">
      <c r="B15" s="15" t="s">
        <v>7</v>
      </c>
      <c r="C15" s="16"/>
    </row>
    <row r="16" spans="2:6" x14ac:dyDescent="0.25">
      <c r="B16" s="17"/>
      <c r="C16" s="18"/>
    </row>
    <row r="17" spans="2:5" x14ac:dyDescent="0.25">
      <c r="B17" s="6" t="s">
        <v>8</v>
      </c>
      <c r="C17" s="7" t="s">
        <v>1</v>
      </c>
    </row>
    <row r="18" spans="2:5" x14ac:dyDescent="0.25">
      <c r="B18" s="19" t="s">
        <v>9</v>
      </c>
      <c r="C18" s="9">
        <v>43</v>
      </c>
      <c r="D18" s="1"/>
      <c r="E18" s="1"/>
    </row>
    <row r="19" spans="2:5" x14ac:dyDescent="0.25">
      <c r="B19" s="19" t="s">
        <v>10</v>
      </c>
      <c r="C19" s="9"/>
    </row>
    <row r="20" spans="2:5" x14ac:dyDescent="0.25">
      <c r="B20" s="19" t="s">
        <v>11</v>
      </c>
      <c r="C20" s="9"/>
    </row>
    <row r="21" spans="2:5" x14ac:dyDescent="0.25">
      <c r="B21" s="19" t="s">
        <v>12</v>
      </c>
      <c r="C21" s="9">
        <v>16</v>
      </c>
    </row>
    <row r="22" spans="2:5" x14ac:dyDescent="0.25">
      <c r="B22" s="19" t="s">
        <v>13</v>
      </c>
      <c r="C22" s="9"/>
    </row>
    <row r="23" spans="2:5" x14ac:dyDescent="0.25">
      <c r="B23" s="19" t="s">
        <v>14</v>
      </c>
      <c r="C23" s="9"/>
    </row>
    <row r="24" spans="2:5" x14ac:dyDescent="0.25">
      <c r="B24" s="19" t="s">
        <v>15</v>
      </c>
      <c r="C24" s="9">
        <v>31</v>
      </c>
    </row>
    <row r="25" spans="2:5" x14ac:dyDescent="0.25">
      <c r="B25" s="19" t="s">
        <v>16</v>
      </c>
      <c r="C25" s="9"/>
    </row>
    <row r="26" spans="2:5" x14ac:dyDescent="0.25">
      <c r="B26" s="19" t="s">
        <v>17</v>
      </c>
      <c r="C26" s="9">
        <v>2</v>
      </c>
    </row>
    <row r="27" spans="2:5" x14ac:dyDescent="0.25">
      <c r="B27" s="19" t="s">
        <v>18</v>
      </c>
      <c r="C27" s="9"/>
    </row>
    <row r="28" spans="2:5" x14ac:dyDescent="0.25">
      <c r="B28" s="19" t="s">
        <v>19</v>
      </c>
      <c r="C28" s="9"/>
    </row>
    <row r="29" spans="2:5" x14ac:dyDescent="0.25">
      <c r="B29" s="19" t="s">
        <v>20</v>
      </c>
      <c r="C29" s="9">
        <v>145</v>
      </c>
    </row>
    <row r="30" spans="2:5" x14ac:dyDescent="0.25">
      <c r="B30" s="19" t="s">
        <v>21</v>
      </c>
      <c r="C30" s="9"/>
    </row>
    <row r="31" spans="2:5" x14ac:dyDescent="0.25">
      <c r="B31" s="19" t="s">
        <v>22</v>
      </c>
      <c r="C31" s="9">
        <v>61</v>
      </c>
    </row>
    <row r="32" spans="2:5" ht="30" x14ac:dyDescent="0.25">
      <c r="B32" s="20" t="s">
        <v>23</v>
      </c>
      <c r="C32" s="9"/>
    </row>
    <row r="33" spans="2:3" x14ac:dyDescent="0.25">
      <c r="B33" s="19" t="s">
        <v>24</v>
      </c>
      <c r="C33" s="9">
        <v>37</v>
      </c>
    </row>
    <row r="34" spans="2:3" x14ac:dyDescent="0.25">
      <c r="B34" s="19" t="s">
        <v>25</v>
      </c>
      <c r="C34" s="9">
        <v>77</v>
      </c>
    </row>
    <row r="35" spans="2:3" x14ac:dyDescent="0.25">
      <c r="B35" s="19" t="s">
        <v>26</v>
      </c>
      <c r="C35" s="9"/>
    </row>
    <row r="36" spans="2:3" x14ac:dyDescent="0.25">
      <c r="B36" s="19" t="s">
        <v>27</v>
      </c>
      <c r="C36" s="9">
        <v>39</v>
      </c>
    </row>
    <row r="37" spans="2:3" x14ac:dyDescent="0.25">
      <c r="B37" s="19" t="s">
        <v>28</v>
      </c>
      <c r="C37" s="9">
        <v>61</v>
      </c>
    </row>
    <row r="38" spans="2:3" x14ac:dyDescent="0.25">
      <c r="B38" s="19" t="s">
        <v>29</v>
      </c>
      <c r="C38" s="9">
        <v>63</v>
      </c>
    </row>
    <row r="39" spans="2:3" x14ac:dyDescent="0.25">
      <c r="B39" s="19" t="s">
        <v>30</v>
      </c>
      <c r="C39" s="9">
        <v>36</v>
      </c>
    </row>
    <row r="40" spans="2:3" x14ac:dyDescent="0.25">
      <c r="B40" s="19" t="s">
        <v>31</v>
      </c>
      <c r="C40" s="9"/>
    </row>
    <row r="41" spans="2:3" x14ac:dyDescent="0.25">
      <c r="B41" s="19" t="s">
        <v>32</v>
      </c>
      <c r="C41" s="9"/>
    </row>
    <row r="42" spans="2:3" x14ac:dyDescent="0.25">
      <c r="B42" s="19" t="s">
        <v>33</v>
      </c>
      <c r="C42" s="9">
        <v>4</v>
      </c>
    </row>
    <row r="43" spans="2:3" x14ac:dyDescent="0.25">
      <c r="B43" s="19" t="s">
        <v>34</v>
      </c>
      <c r="C43" s="9">
        <v>43</v>
      </c>
    </row>
    <row r="44" spans="2:3" x14ac:dyDescent="0.25">
      <c r="B44" s="19" t="s">
        <v>35</v>
      </c>
      <c r="C44" s="9">
        <v>14</v>
      </c>
    </row>
    <row r="45" spans="2:3" x14ac:dyDescent="0.25">
      <c r="B45" s="19" t="s">
        <v>36</v>
      </c>
      <c r="C45" s="9"/>
    </row>
    <row r="46" spans="2:3" x14ac:dyDescent="0.25">
      <c r="B46" s="19" t="s">
        <v>37</v>
      </c>
      <c r="C46" s="9">
        <v>10</v>
      </c>
    </row>
    <row r="47" spans="2:3" x14ac:dyDescent="0.25">
      <c r="B47" s="21" t="s">
        <v>38</v>
      </c>
      <c r="C47" s="16">
        <v>3</v>
      </c>
    </row>
    <row r="49" spans="3:3" x14ac:dyDescent="0.25">
      <c r="C49"/>
    </row>
  </sheetData>
  <sheetProtection selectLockedCells="1" selectUnlockedCells="1"/>
  <mergeCells count="2">
    <mergeCell ref="B2:C2"/>
    <mergeCell ref="B4:C4"/>
  </mergeCells>
  <pageMargins left="0.7" right="0.7" top="0.75" bottom="0.75" header="0.51180555555555551" footer="0.51180555555555551"/>
  <pageSetup paperSize="9" scale="59" firstPageNumber="0"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indexed="10"/>
  </sheetPr>
  <dimension ref="A2:IV103"/>
  <sheetViews>
    <sheetView tabSelected="1" zoomScale="80" zoomScaleNormal="80" workbookViewId="0">
      <selection activeCell="D10" sqref="D10"/>
    </sheetView>
  </sheetViews>
  <sheetFormatPr defaultColWidth="9.140625" defaultRowHeight="12.75" x14ac:dyDescent="0.25"/>
  <cols>
    <col min="1" max="1" width="1.7109375" style="24" customWidth="1"/>
    <col min="2" max="2" width="26.140625" style="111" customWidth="1"/>
    <col min="3" max="4" width="24.7109375" style="24" customWidth="1"/>
    <col min="5" max="5" width="25.7109375" style="24" customWidth="1"/>
    <col min="6" max="7" width="24.7109375" style="24" customWidth="1"/>
    <col min="8" max="8" width="24.7109375" style="111" customWidth="1"/>
    <col min="9" max="11" width="24.7109375" style="24" customWidth="1"/>
    <col min="12" max="12" width="17.28515625" style="24" customWidth="1"/>
    <col min="13" max="13" width="9.140625" style="24"/>
    <col min="14" max="14" width="14.140625" style="24" customWidth="1"/>
    <col min="15" max="15" width="16.5703125" style="24" customWidth="1"/>
    <col min="16" max="16" width="9.140625" style="24"/>
    <col min="17" max="17" width="17.28515625" style="24" customWidth="1"/>
    <col min="18" max="18" width="11.28515625" style="24" customWidth="1"/>
    <col min="19" max="16384" width="9.140625" style="24"/>
  </cols>
  <sheetData>
    <row r="2" spans="1:256" ht="26.25" x14ac:dyDescent="0.4">
      <c r="A2" s="22"/>
      <c r="B2" s="175" t="s">
        <v>130</v>
      </c>
      <c r="C2" s="175"/>
      <c r="D2" s="175"/>
      <c r="E2" s="175"/>
      <c r="F2" s="175"/>
      <c r="G2" s="175"/>
      <c r="H2" s="175"/>
      <c r="I2" s="175"/>
      <c r="J2" s="175"/>
      <c r="K2" s="175"/>
      <c r="L2" s="23"/>
      <c r="M2" s="23"/>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c r="BV2" s="22"/>
      <c r="BW2" s="22"/>
      <c r="BX2" s="22"/>
      <c r="BY2" s="22"/>
      <c r="BZ2" s="22"/>
      <c r="CA2" s="22"/>
      <c r="CB2" s="22"/>
      <c r="CC2" s="22"/>
      <c r="CD2" s="22"/>
      <c r="CE2" s="22"/>
      <c r="CF2" s="22"/>
      <c r="CG2" s="22"/>
      <c r="CH2" s="22"/>
      <c r="CI2" s="22"/>
      <c r="CJ2" s="22"/>
      <c r="CK2" s="22"/>
      <c r="CL2" s="22"/>
      <c r="CM2" s="22"/>
      <c r="CN2" s="22"/>
      <c r="CO2" s="22"/>
      <c r="CP2" s="22"/>
      <c r="CQ2" s="22"/>
      <c r="CR2" s="22"/>
      <c r="CS2" s="22"/>
      <c r="CT2" s="22"/>
      <c r="CU2" s="22"/>
      <c r="CV2" s="22"/>
      <c r="CW2" s="22"/>
      <c r="CX2" s="22"/>
      <c r="CY2" s="22"/>
      <c r="CZ2" s="22"/>
      <c r="DA2" s="22"/>
      <c r="DB2" s="22"/>
      <c r="DC2" s="22"/>
      <c r="DD2" s="22"/>
      <c r="DE2" s="22"/>
      <c r="DF2" s="22"/>
      <c r="DG2" s="22"/>
      <c r="DH2" s="22"/>
      <c r="DI2" s="22"/>
      <c r="DJ2" s="22"/>
      <c r="DK2" s="22"/>
      <c r="DL2" s="22"/>
      <c r="DM2" s="22"/>
      <c r="DN2" s="22"/>
      <c r="DO2" s="22"/>
      <c r="DP2" s="22"/>
      <c r="DQ2" s="22"/>
      <c r="DR2" s="22"/>
      <c r="DS2" s="22"/>
      <c r="DT2" s="22"/>
      <c r="DU2" s="22"/>
      <c r="DV2" s="22"/>
      <c r="DW2" s="22"/>
      <c r="DX2" s="22"/>
      <c r="DY2" s="22"/>
      <c r="DZ2" s="22"/>
      <c r="EA2" s="22"/>
      <c r="EB2" s="22"/>
      <c r="EC2" s="22"/>
      <c r="ED2" s="22"/>
      <c r="EE2" s="22"/>
      <c r="EF2" s="22"/>
      <c r="EG2" s="22"/>
      <c r="EH2" s="22"/>
      <c r="EI2" s="22"/>
      <c r="EJ2" s="22"/>
      <c r="EK2" s="22"/>
      <c r="EL2" s="22"/>
      <c r="EM2" s="22"/>
      <c r="EN2" s="22"/>
      <c r="EO2" s="22"/>
      <c r="EP2" s="22"/>
      <c r="EQ2" s="22"/>
      <c r="ER2" s="22"/>
      <c r="ES2" s="22"/>
      <c r="ET2" s="22"/>
      <c r="EU2" s="22"/>
      <c r="EV2" s="22"/>
      <c r="EW2" s="22"/>
      <c r="EX2" s="22"/>
      <c r="EY2" s="22"/>
      <c r="EZ2" s="22"/>
      <c r="FA2" s="22"/>
      <c r="FB2" s="22"/>
      <c r="FC2" s="22"/>
      <c r="FD2" s="22"/>
      <c r="FE2" s="22"/>
      <c r="FF2" s="22"/>
      <c r="FG2" s="22"/>
      <c r="FH2" s="22"/>
      <c r="FI2" s="22"/>
      <c r="FJ2" s="22"/>
      <c r="FK2" s="22"/>
      <c r="FL2" s="22"/>
      <c r="FM2" s="22"/>
      <c r="FN2" s="22"/>
      <c r="FO2" s="22"/>
      <c r="FP2" s="22"/>
      <c r="FQ2" s="22"/>
      <c r="FR2" s="22"/>
      <c r="FS2" s="22"/>
      <c r="FT2" s="22"/>
      <c r="FU2" s="22"/>
      <c r="FV2" s="22"/>
      <c r="FW2" s="22"/>
      <c r="FX2" s="22"/>
      <c r="FY2" s="22"/>
      <c r="FZ2" s="22"/>
      <c r="GA2" s="22"/>
      <c r="GB2" s="22"/>
      <c r="GC2" s="22"/>
      <c r="GD2" s="22"/>
      <c r="GE2" s="22"/>
      <c r="GF2" s="22"/>
      <c r="GG2" s="22"/>
      <c r="GH2" s="22"/>
      <c r="GI2" s="22"/>
      <c r="GJ2" s="22"/>
      <c r="GK2" s="22"/>
      <c r="GL2" s="22"/>
      <c r="GM2" s="22"/>
      <c r="GN2" s="22"/>
      <c r="GO2" s="22"/>
      <c r="GP2" s="22"/>
      <c r="GQ2" s="22"/>
      <c r="GR2" s="22"/>
      <c r="GS2" s="22"/>
      <c r="GT2" s="22"/>
      <c r="GU2" s="22"/>
      <c r="GV2" s="22"/>
      <c r="GW2" s="22"/>
      <c r="GX2" s="22"/>
      <c r="GY2" s="22"/>
      <c r="GZ2" s="22"/>
      <c r="HA2" s="22"/>
      <c r="HB2" s="22"/>
      <c r="HC2" s="22"/>
      <c r="HD2" s="22"/>
      <c r="HE2" s="22"/>
      <c r="HF2" s="22"/>
      <c r="HG2" s="22"/>
      <c r="HH2" s="22"/>
      <c r="HI2" s="22"/>
      <c r="HJ2" s="22"/>
      <c r="HK2" s="22"/>
      <c r="HL2" s="22"/>
      <c r="HM2" s="22"/>
      <c r="HN2" s="22"/>
      <c r="HO2" s="22"/>
      <c r="HP2" s="22"/>
      <c r="HQ2" s="22"/>
      <c r="HR2" s="22"/>
      <c r="HS2" s="22"/>
      <c r="HT2" s="22"/>
      <c r="HU2" s="22"/>
      <c r="HV2" s="22"/>
      <c r="HW2" s="22"/>
      <c r="HX2" s="22"/>
      <c r="HY2" s="22"/>
      <c r="HZ2" s="22"/>
      <c r="IA2" s="22"/>
      <c r="IB2" s="22"/>
      <c r="IC2" s="22"/>
      <c r="ID2" s="22"/>
      <c r="IE2" s="22"/>
      <c r="IF2" s="22"/>
      <c r="IG2" s="22"/>
      <c r="IH2" s="22"/>
      <c r="II2" s="22"/>
      <c r="IJ2" s="22"/>
      <c r="IK2" s="22"/>
      <c r="IL2" s="22"/>
      <c r="IM2" s="22"/>
      <c r="IN2" s="22"/>
      <c r="IO2" s="22"/>
      <c r="IP2" s="22"/>
      <c r="IQ2" s="22"/>
      <c r="IR2" s="22"/>
      <c r="IS2" s="22"/>
      <c r="IT2" s="22"/>
      <c r="IU2" s="22"/>
      <c r="IV2" s="22"/>
    </row>
    <row r="3" spans="1:256" ht="14.25" x14ac:dyDescent="0.2">
      <c r="A3" s="22"/>
      <c r="B3" s="22"/>
      <c r="C3" s="22"/>
      <c r="D3" s="22"/>
      <c r="E3" s="22"/>
      <c r="F3" s="22"/>
      <c r="G3" s="22"/>
      <c r="H3" s="22"/>
      <c r="I3" s="25"/>
      <c r="J3" s="25"/>
      <c r="K3" s="25"/>
      <c r="L3" s="25"/>
      <c r="M3" s="25"/>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c r="BR3" s="22"/>
      <c r="BS3" s="22"/>
      <c r="BT3" s="22"/>
      <c r="BU3" s="22"/>
      <c r="BV3" s="22"/>
      <c r="BW3" s="22"/>
      <c r="BX3" s="22"/>
      <c r="BY3" s="22"/>
      <c r="BZ3" s="22"/>
      <c r="CA3" s="22"/>
      <c r="CB3" s="22"/>
      <c r="CC3" s="22"/>
      <c r="CD3" s="22"/>
      <c r="CE3" s="22"/>
      <c r="CF3" s="22"/>
      <c r="CG3" s="22"/>
      <c r="CH3" s="22"/>
      <c r="CI3" s="22"/>
      <c r="CJ3" s="22"/>
      <c r="CK3" s="22"/>
      <c r="CL3" s="22"/>
      <c r="CM3" s="22"/>
      <c r="CN3" s="22"/>
      <c r="CO3" s="22"/>
      <c r="CP3" s="22"/>
      <c r="CQ3" s="22"/>
      <c r="CR3" s="22"/>
      <c r="CS3" s="22"/>
      <c r="CT3" s="22"/>
      <c r="CU3" s="22"/>
      <c r="CV3" s="22"/>
      <c r="CW3" s="22"/>
      <c r="CX3" s="22"/>
      <c r="CY3" s="22"/>
      <c r="CZ3" s="22"/>
      <c r="DA3" s="22"/>
      <c r="DB3" s="22"/>
      <c r="DC3" s="22"/>
      <c r="DD3" s="22"/>
      <c r="DE3" s="22"/>
      <c r="DF3" s="22"/>
      <c r="DG3" s="22"/>
      <c r="DH3" s="22"/>
      <c r="DI3" s="22"/>
      <c r="DJ3" s="22"/>
      <c r="DK3" s="22"/>
      <c r="DL3" s="22"/>
      <c r="DM3" s="22"/>
      <c r="DN3" s="22"/>
      <c r="DO3" s="22"/>
      <c r="DP3" s="22"/>
      <c r="DQ3" s="22"/>
      <c r="DR3" s="22"/>
      <c r="DS3" s="22"/>
      <c r="DT3" s="22"/>
      <c r="DU3" s="22"/>
      <c r="DV3" s="22"/>
      <c r="DW3" s="22"/>
      <c r="DX3" s="22"/>
      <c r="DY3" s="22"/>
      <c r="DZ3" s="22"/>
      <c r="EA3" s="22"/>
      <c r="EB3" s="22"/>
      <c r="EC3" s="22"/>
      <c r="ED3" s="22"/>
      <c r="EE3" s="22"/>
      <c r="EF3" s="22"/>
      <c r="EG3" s="22"/>
      <c r="EH3" s="22"/>
      <c r="EI3" s="22"/>
      <c r="EJ3" s="22"/>
      <c r="EK3" s="22"/>
      <c r="EL3" s="22"/>
      <c r="EM3" s="22"/>
      <c r="EN3" s="22"/>
      <c r="EO3" s="22"/>
      <c r="EP3" s="22"/>
      <c r="EQ3" s="22"/>
      <c r="ER3" s="22"/>
      <c r="ES3" s="22"/>
      <c r="ET3" s="22"/>
      <c r="EU3" s="22"/>
      <c r="EV3" s="22"/>
      <c r="EW3" s="22"/>
      <c r="EX3" s="22"/>
      <c r="EY3" s="22"/>
      <c r="EZ3" s="22"/>
      <c r="FA3" s="22"/>
      <c r="FB3" s="22"/>
      <c r="FC3" s="22"/>
      <c r="FD3" s="22"/>
      <c r="FE3" s="22"/>
      <c r="FF3" s="22"/>
      <c r="FG3" s="22"/>
      <c r="FH3" s="22"/>
      <c r="FI3" s="22"/>
      <c r="FJ3" s="22"/>
      <c r="FK3" s="22"/>
      <c r="FL3" s="22"/>
      <c r="FM3" s="22"/>
      <c r="FN3" s="22"/>
      <c r="FO3" s="22"/>
      <c r="FP3" s="22"/>
      <c r="FQ3" s="22"/>
      <c r="FR3" s="22"/>
      <c r="FS3" s="22"/>
      <c r="FT3" s="22"/>
      <c r="FU3" s="22"/>
      <c r="FV3" s="22"/>
      <c r="FW3" s="22"/>
      <c r="FX3" s="22"/>
      <c r="FY3" s="22"/>
      <c r="FZ3" s="22"/>
      <c r="GA3" s="22"/>
      <c r="GB3" s="22"/>
      <c r="GC3" s="22"/>
      <c r="GD3" s="22"/>
      <c r="GE3" s="22"/>
      <c r="GF3" s="22"/>
      <c r="GG3" s="22"/>
      <c r="GH3" s="22"/>
      <c r="GI3" s="22"/>
      <c r="GJ3" s="22"/>
      <c r="GK3" s="22"/>
      <c r="GL3" s="22"/>
      <c r="GM3" s="22"/>
      <c r="GN3" s="22"/>
      <c r="GO3" s="22"/>
      <c r="GP3" s="22"/>
      <c r="GQ3" s="22"/>
      <c r="GR3" s="22"/>
      <c r="GS3" s="22"/>
      <c r="GT3" s="22"/>
      <c r="GU3" s="22"/>
      <c r="GV3" s="22"/>
      <c r="GW3" s="22"/>
      <c r="GX3" s="22"/>
      <c r="GY3" s="22"/>
      <c r="GZ3" s="22"/>
      <c r="HA3" s="22"/>
      <c r="HB3" s="22"/>
      <c r="HC3" s="22"/>
      <c r="HD3" s="22"/>
      <c r="HE3" s="22"/>
      <c r="HF3" s="22"/>
      <c r="HG3" s="22"/>
      <c r="HH3" s="22"/>
      <c r="HI3" s="22"/>
      <c r="HJ3" s="22"/>
      <c r="HK3" s="22"/>
      <c r="HL3" s="22"/>
      <c r="HM3" s="22"/>
      <c r="HN3" s="22"/>
      <c r="HO3" s="22"/>
      <c r="HP3" s="22"/>
      <c r="HQ3" s="22"/>
      <c r="HR3" s="22"/>
      <c r="HS3" s="22"/>
      <c r="HT3" s="22"/>
      <c r="HU3" s="22"/>
      <c r="HV3" s="22"/>
      <c r="HW3" s="22"/>
      <c r="HX3" s="22"/>
      <c r="HY3" s="22"/>
      <c r="HZ3" s="22"/>
      <c r="IA3" s="22"/>
      <c r="IB3" s="22"/>
      <c r="IC3" s="22"/>
      <c r="ID3" s="22"/>
      <c r="IE3" s="22"/>
      <c r="IF3" s="22"/>
      <c r="IG3" s="22"/>
      <c r="IH3" s="22"/>
      <c r="II3" s="22"/>
      <c r="IJ3" s="22"/>
      <c r="IK3" s="22"/>
      <c r="IL3" s="22"/>
      <c r="IM3" s="22"/>
      <c r="IN3" s="22"/>
      <c r="IO3" s="22"/>
      <c r="IP3" s="22"/>
      <c r="IQ3" s="22"/>
      <c r="IR3" s="22"/>
      <c r="IS3" s="22"/>
      <c r="IT3" s="22"/>
      <c r="IU3" s="22"/>
      <c r="IV3" s="22"/>
    </row>
    <row r="4" spans="1:256" ht="20.25" x14ac:dyDescent="0.3">
      <c r="A4" s="22"/>
      <c r="B4" s="176" t="s">
        <v>131</v>
      </c>
      <c r="C4" s="176"/>
      <c r="D4" s="176"/>
      <c r="E4" s="176"/>
      <c r="F4" s="176"/>
      <c r="G4" s="176"/>
      <c r="H4" s="176"/>
      <c r="I4" s="176"/>
      <c r="J4" s="176"/>
      <c r="K4" s="176"/>
      <c r="L4" s="26"/>
      <c r="M4" s="26"/>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c r="AX4" s="22"/>
      <c r="AY4" s="22"/>
      <c r="AZ4" s="22"/>
      <c r="BA4" s="22"/>
      <c r="BB4" s="22"/>
      <c r="BC4" s="22"/>
      <c r="BD4" s="22"/>
      <c r="BE4" s="22"/>
      <c r="BF4" s="22"/>
      <c r="BG4" s="22"/>
      <c r="BH4" s="22"/>
      <c r="BI4" s="22"/>
      <c r="BJ4" s="22"/>
      <c r="BK4" s="22"/>
      <c r="BL4" s="22"/>
      <c r="BM4" s="22"/>
      <c r="BN4" s="22"/>
      <c r="BO4" s="22"/>
      <c r="BP4" s="22"/>
      <c r="BQ4" s="22"/>
      <c r="BR4" s="22"/>
      <c r="BS4" s="22"/>
      <c r="BT4" s="22"/>
      <c r="BU4" s="22"/>
      <c r="BV4" s="22"/>
      <c r="BW4" s="22"/>
      <c r="BX4" s="22"/>
      <c r="BY4" s="22"/>
      <c r="BZ4" s="22"/>
      <c r="CA4" s="22"/>
      <c r="CB4" s="22"/>
      <c r="CC4" s="22"/>
      <c r="CD4" s="22"/>
      <c r="CE4" s="22"/>
      <c r="CF4" s="22"/>
      <c r="CG4" s="22"/>
      <c r="CH4" s="22"/>
      <c r="CI4" s="22"/>
      <c r="CJ4" s="22"/>
      <c r="CK4" s="22"/>
      <c r="CL4" s="22"/>
      <c r="CM4" s="22"/>
      <c r="CN4" s="22"/>
      <c r="CO4" s="22"/>
      <c r="CP4" s="22"/>
      <c r="CQ4" s="22"/>
      <c r="CR4" s="22"/>
      <c r="CS4" s="22"/>
      <c r="CT4" s="22"/>
      <c r="CU4" s="22"/>
      <c r="CV4" s="22"/>
      <c r="CW4" s="22"/>
      <c r="CX4" s="22"/>
      <c r="CY4" s="22"/>
      <c r="CZ4" s="22"/>
      <c r="DA4" s="22"/>
      <c r="DB4" s="22"/>
      <c r="DC4" s="22"/>
      <c r="DD4" s="22"/>
      <c r="DE4" s="22"/>
      <c r="DF4" s="22"/>
      <c r="DG4" s="22"/>
      <c r="DH4" s="22"/>
      <c r="DI4" s="22"/>
      <c r="DJ4" s="22"/>
      <c r="DK4" s="22"/>
      <c r="DL4" s="22"/>
      <c r="DM4" s="22"/>
      <c r="DN4" s="22"/>
      <c r="DO4" s="22"/>
      <c r="DP4" s="22"/>
      <c r="DQ4" s="22"/>
      <c r="DR4" s="22"/>
      <c r="DS4" s="22"/>
      <c r="DT4" s="22"/>
      <c r="DU4" s="22"/>
      <c r="DV4" s="22"/>
      <c r="DW4" s="22"/>
      <c r="DX4" s="22"/>
      <c r="DY4" s="22"/>
      <c r="DZ4" s="22"/>
      <c r="EA4" s="22"/>
      <c r="EB4" s="22"/>
      <c r="EC4" s="22"/>
      <c r="ED4" s="22"/>
      <c r="EE4" s="22"/>
      <c r="EF4" s="22"/>
      <c r="EG4" s="22"/>
      <c r="EH4" s="22"/>
      <c r="EI4" s="22"/>
      <c r="EJ4" s="22"/>
      <c r="EK4" s="22"/>
      <c r="EL4" s="22"/>
      <c r="EM4" s="22"/>
      <c r="EN4" s="22"/>
      <c r="EO4" s="22"/>
      <c r="EP4" s="22"/>
      <c r="EQ4" s="22"/>
      <c r="ER4" s="22"/>
      <c r="ES4" s="22"/>
      <c r="ET4" s="22"/>
      <c r="EU4" s="22"/>
      <c r="EV4" s="22"/>
      <c r="EW4" s="22"/>
      <c r="EX4" s="22"/>
      <c r="EY4" s="22"/>
      <c r="EZ4" s="22"/>
      <c r="FA4" s="22"/>
      <c r="FB4" s="22"/>
      <c r="FC4" s="22"/>
      <c r="FD4" s="22"/>
      <c r="FE4" s="22"/>
      <c r="FF4" s="22"/>
      <c r="FG4" s="22"/>
      <c r="FH4" s="22"/>
      <c r="FI4" s="22"/>
      <c r="FJ4" s="22"/>
      <c r="FK4" s="22"/>
      <c r="FL4" s="22"/>
      <c r="FM4" s="22"/>
      <c r="FN4" s="22"/>
      <c r="FO4" s="22"/>
      <c r="FP4" s="22"/>
      <c r="FQ4" s="22"/>
      <c r="FR4" s="22"/>
      <c r="FS4" s="22"/>
      <c r="FT4" s="22"/>
      <c r="FU4" s="22"/>
      <c r="FV4" s="22"/>
      <c r="FW4" s="22"/>
      <c r="FX4" s="22"/>
      <c r="FY4" s="22"/>
      <c r="FZ4" s="22"/>
      <c r="GA4" s="22"/>
      <c r="GB4" s="22"/>
      <c r="GC4" s="22"/>
      <c r="GD4" s="22"/>
      <c r="GE4" s="22"/>
      <c r="GF4" s="22"/>
      <c r="GG4" s="22"/>
      <c r="GH4" s="22"/>
      <c r="GI4" s="22"/>
      <c r="GJ4" s="22"/>
      <c r="GK4" s="22"/>
      <c r="GL4" s="22"/>
      <c r="GM4" s="22"/>
      <c r="GN4" s="22"/>
      <c r="GO4" s="22"/>
      <c r="GP4" s="22"/>
      <c r="GQ4" s="22"/>
      <c r="GR4" s="22"/>
      <c r="GS4" s="22"/>
      <c r="GT4" s="22"/>
      <c r="GU4" s="22"/>
      <c r="GV4" s="22"/>
      <c r="GW4" s="22"/>
      <c r="GX4" s="22"/>
      <c r="GY4" s="22"/>
      <c r="GZ4" s="22"/>
      <c r="HA4" s="22"/>
      <c r="HB4" s="22"/>
      <c r="HC4" s="22"/>
      <c r="HD4" s="22"/>
      <c r="HE4" s="22"/>
      <c r="HF4" s="22"/>
      <c r="HG4" s="22"/>
      <c r="HH4" s="22"/>
      <c r="HI4" s="22"/>
      <c r="HJ4" s="22"/>
      <c r="HK4" s="22"/>
      <c r="HL4" s="22"/>
      <c r="HM4" s="22"/>
      <c r="HN4" s="22"/>
      <c r="HO4" s="22"/>
      <c r="HP4" s="22"/>
      <c r="HQ4" s="22"/>
      <c r="HR4" s="22"/>
      <c r="HS4" s="22"/>
      <c r="HT4" s="22"/>
      <c r="HU4" s="22"/>
      <c r="HV4" s="22"/>
      <c r="HW4" s="22"/>
      <c r="HX4" s="22"/>
      <c r="HY4" s="22"/>
      <c r="HZ4" s="22"/>
      <c r="IA4" s="22"/>
      <c r="IB4" s="22"/>
      <c r="IC4" s="22"/>
      <c r="ID4" s="22"/>
      <c r="IE4" s="22"/>
      <c r="IF4" s="22"/>
      <c r="IG4" s="22"/>
      <c r="IH4" s="22"/>
      <c r="II4" s="22"/>
      <c r="IJ4" s="22"/>
      <c r="IK4" s="22"/>
      <c r="IL4" s="22"/>
      <c r="IM4" s="22"/>
      <c r="IN4" s="22"/>
      <c r="IO4" s="22"/>
      <c r="IP4" s="22"/>
      <c r="IQ4" s="22"/>
      <c r="IR4" s="22"/>
      <c r="IS4" s="22"/>
      <c r="IT4" s="22"/>
      <c r="IU4" s="22"/>
      <c r="IV4" s="22"/>
    </row>
    <row r="5" spans="1:256" ht="14.25" x14ac:dyDescent="0.2">
      <c r="A5" s="22"/>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c r="BV5" s="22"/>
      <c r="BW5" s="22"/>
      <c r="BX5" s="22"/>
      <c r="BY5" s="22"/>
      <c r="BZ5" s="22"/>
      <c r="CA5" s="22"/>
      <c r="CB5" s="22"/>
      <c r="CC5" s="22"/>
      <c r="CD5" s="22"/>
      <c r="CE5" s="22"/>
      <c r="CF5" s="22"/>
      <c r="CG5" s="22"/>
      <c r="CH5" s="22"/>
      <c r="CI5" s="22"/>
      <c r="CJ5" s="22"/>
      <c r="CK5" s="22"/>
      <c r="CL5" s="22"/>
      <c r="CM5" s="22"/>
      <c r="CN5" s="22"/>
      <c r="CO5" s="22"/>
      <c r="CP5" s="22"/>
      <c r="CQ5" s="22"/>
      <c r="CR5" s="22"/>
      <c r="CS5" s="22"/>
      <c r="CT5" s="22"/>
      <c r="CU5" s="22"/>
      <c r="CV5" s="22"/>
      <c r="CW5" s="22"/>
      <c r="CX5" s="22"/>
      <c r="CY5" s="22"/>
      <c r="CZ5" s="22"/>
      <c r="DA5" s="22"/>
      <c r="DB5" s="22"/>
      <c r="DC5" s="22"/>
      <c r="DD5" s="22"/>
      <c r="DE5" s="22"/>
      <c r="DF5" s="22"/>
      <c r="DG5" s="22"/>
      <c r="DH5" s="22"/>
      <c r="DI5" s="22"/>
      <c r="DJ5" s="22"/>
      <c r="DK5" s="22"/>
      <c r="DL5" s="22"/>
      <c r="DM5" s="22"/>
      <c r="DN5" s="22"/>
      <c r="DO5" s="22"/>
      <c r="DP5" s="22"/>
      <c r="DQ5" s="22"/>
      <c r="DR5" s="22"/>
      <c r="DS5" s="22"/>
      <c r="DT5" s="22"/>
      <c r="DU5" s="22"/>
      <c r="DV5" s="22"/>
      <c r="DW5" s="22"/>
      <c r="DX5" s="22"/>
      <c r="DY5" s="22"/>
      <c r="DZ5" s="22"/>
      <c r="EA5" s="22"/>
      <c r="EB5" s="22"/>
      <c r="EC5" s="22"/>
      <c r="ED5" s="22"/>
      <c r="EE5" s="22"/>
      <c r="EF5" s="22"/>
      <c r="EG5" s="22"/>
      <c r="EH5" s="22"/>
      <c r="EI5" s="22"/>
      <c r="EJ5" s="22"/>
      <c r="EK5" s="22"/>
      <c r="EL5" s="22"/>
      <c r="EM5" s="22"/>
      <c r="EN5" s="22"/>
      <c r="EO5" s="22"/>
      <c r="EP5" s="22"/>
      <c r="EQ5" s="22"/>
      <c r="ER5" s="22"/>
      <c r="ES5" s="22"/>
      <c r="ET5" s="22"/>
      <c r="EU5" s="22"/>
      <c r="EV5" s="22"/>
      <c r="EW5" s="22"/>
      <c r="EX5" s="22"/>
      <c r="EY5" s="22"/>
      <c r="EZ5" s="22"/>
      <c r="FA5" s="22"/>
      <c r="FB5" s="22"/>
      <c r="FC5" s="22"/>
      <c r="FD5" s="22"/>
      <c r="FE5" s="22"/>
      <c r="FF5" s="22"/>
      <c r="FG5" s="22"/>
      <c r="FH5" s="22"/>
      <c r="FI5" s="22"/>
      <c r="FJ5" s="22"/>
      <c r="FK5" s="22"/>
      <c r="FL5" s="22"/>
      <c r="FM5" s="22"/>
      <c r="FN5" s="22"/>
      <c r="FO5" s="22"/>
      <c r="FP5" s="22"/>
      <c r="FQ5" s="22"/>
      <c r="FR5" s="22"/>
      <c r="FS5" s="22"/>
      <c r="FT5" s="22"/>
      <c r="FU5" s="22"/>
      <c r="FV5" s="22"/>
      <c r="FW5" s="22"/>
      <c r="FX5" s="22"/>
      <c r="FY5" s="22"/>
      <c r="FZ5" s="22"/>
      <c r="GA5" s="22"/>
      <c r="GB5" s="22"/>
      <c r="GC5" s="22"/>
      <c r="GD5" s="22"/>
      <c r="GE5" s="22"/>
      <c r="GF5" s="22"/>
      <c r="GG5" s="22"/>
      <c r="GH5" s="22"/>
      <c r="GI5" s="22"/>
      <c r="GJ5" s="22"/>
      <c r="GK5" s="22"/>
      <c r="GL5" s="22"/>
      <c r="GM5" s="22"/>
      <c r="GN5" s="22"/>
      <c r="GO5" s="22"/>
      <c r="GP5" s="22"/>
      <c r="GQ5" s="22"/>
      <c r="GR5" s="22"/>
      <c r="GS5" s="22"/>
      <c r="GT5" s="22"/>
      <c r="GU5" s="22"/>
      <c r="GV5" s="22"/>
      <c r="GW5" s="22"/>
      <c r="GX5" s="22"/>
      <c r="GY5" s="22"/>
      <c r="GZ5" s="22"/>
      <c r="HA5" s="22"/>
      <c r="HB5" s="22"/>
      <c r="HC5" s="22"/>
      <c r="HD5" s="22"/>
      <c r="HE5" s="22"/>
      <c r="HF5" s="22"/>
      <c r="HG5" s="22"/>
      <c r="HH5" s="22"/>
      <c r="HI5" s="22"/>
      <c r="HJ5" s="22"/>
      <c r="HK5" s="22"/>
      <c r="HL5" s="22"/>
      <c r="HM5" s="22"/>
      <c r="HN5" s="22"/>
      <c r="HO5" s="22"/>
      <c r="HP5" s="22"/>
      <c r="HQ5" s="22"/>
      <c r="HR5" s="22"/>
      <c r="HS5" s="22"/>
      <c r="HT5" s="22"/>
      <c r="HU5" s="22"/>
      <c r="HV5" s="22"/>
      <c r="HW5" s="22"/>
      <c r="HX5" s="22"/>
      <c r="HY5" s="22"/>
      <c r="HZ5" s="22"/>
      <c r="IA5" s="22"/>
      <c r="IB5" s="22"/>
      <c r="IC5" s="22"/>
      <c r="ID5" s="22"/>
      <c r="IE5" s="22"/>
      <c r="IF5" s="22"/>
      <c r="IG5" s="22"/>
      <c r="IH5" s="22"/>
      <c r="II5" s="22"/>
      <c r="IJ5" s="22"/>
      <c r="IK5" s="22"/>
      <c r="IL5" s="22"/>
      <c r="IM5" s="22"/>
      <c r="IN5" s="22"/>
      <c r="IO5" s="22"/>
      <c r="IP5" s="22"/>
      <c r="IQ5" s="22"/>
      <c r="IR5" s="22"/>
      <c r="IS5" s="22"/>
      <c r="IT5" s="22"/>
      <c r="IU5" s="22"/>
      <c r="IV5" s="22"/>
    </row>
    <row r="6" spans="1:256" ht="23.25" x14ac:dyDescent="0.35">
      <c r="A6" s="22"/>
      <c r="B6" s="177" t="s">
        <v>39</v>
      </c>
      <c r="C6" s="177"/>
      <c r="D6" s="177"/>
      <c r="E6" s="177"/>
      <c r="F6" s="177"/>
      <c r="G6" s="177"/>
      <c r="H6" s="177"/>
      <c r="I6" s="177"/>
      <c r="J6" s="177"/>
      <c r="K6" s="177"/>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c r="BW6" s="22"/>
      <c r="BX6" s="22"/>
      <c r="BY6" s="22"/>
      <c r="BZ6" s="22"/>
      <c r="CA6" s="22"/>
      <c r="CB6" s="22"/>
      <c r="CC6" s="22"/>
      <c r="CD6" s="22"/>
      <c r="CE6" s="22"/>
      <c r="CF6" s="22"/>
      <c r="CG6" s="22"/>
      <c r="CH6" s="22"/>
      <c r="CI6" s="22"/>
      <c r="CJ6" s="22"/>
      <c r="CK6" s="22"/>
      <c r="CL6" s="22"/>
      <c r="CM6" s="22"/>
      <c r="CN6" s="22"/>
      <c r="CO6" s="22"/>
      <c r="CP6" s="22"/>
      <c r="CQ6" s="22"/>
      <c r="CR6" s="22"/>
      <c r="CS6" s="22"/>
      <c r="CT6" s="22"/>
      <c r="CU6" s="22"/>
      <c r="CV6" s="22"/>
      <c r="CW6" s="22"/>
      <c r="CX6" s="22"/>
      <c r="CY6" s="22"/>
      <c r="CZ6" s="22"/>
      <c r="DA6" s="22"/>
      <c r="DB6" s="22"/>
      <c r="DC6" s="22"/>
      <c r="DD6" s="22"/>
      <c r="DE6" s="22"/>
      <c r="DF6" s="22"/>
      <c r="DG6" s="22"/>
      <c r="DH6" s="22"/>
      <c r="DI6" s="22"/>
      <c r="DJ6" s="22"/>
      <c r="DK6" s="22"/>
      <c r="DL6" s="22"/>
      <c r="DM6" s="22"/>
      <c r="DN6" s="22"/>
      <c r="DO6" s="22"/>
      <c r="DP6" s="22"/>
      <c r="DQ6" s="22"/>
      <c r="DR6" s="22"/>
      <c r="DS6" s="22"/>
      <c r="DT6" s="22"/>
      <c r="DU6" s="22"/>
      <c r="DV6" s="22"/>
      <c r="DW6" s="22"/>
      <c r="DX6" s="22"/>
      <c r="DY6" s="22"/>
      <c r="DZ6" s="22"/>
      <c r="EA6" s="22"/>
      <c r="EB6" s="22"/>
      <c r="EC6" s="22"/>
      <c r="ED6" s="22"/>
      <c r="EE6" s="22"/>
      <c r="EF6" s="22"/>
      <c r="EG6" s="22"/>
      <c r="EH6" s="22"/>
      <c r="EI6" s="22"/>
      <c r="EJ6" s="22"/>
      <c r="EK6" s="22"/>
      <c r="EL6" s="22"/>
      <c r="EM6" s="22"/>
      <c r="EN6" s="22"/>
      <c r="EO6" s="22"/>
      <c r="EP6" s="22"/>
      <c r="EQ6" s="22"/>
      <c r="ER6" s="22"/>
      <c r="ES6" s="22"/>
      <c r="ET6" s="22"/>
      <c r="EU6" s="22"/>
      <c r="EV6" s="22"/>
      <c r="EW6" s="22"/>
      <c r="EX6" s="22"/>
      <c r="EY6" s="22"/>
      <c r="EZ6" s="22"/>
      <c r="FA6" s="22"/>
      <c r="FB6" s="22"/>
      <c r="FC6" s="22"/>
      <c r="FD6" s="22"/>
      <c r="FE6" s="22"/>
      <c r="FF6" s="22"/>
      <c r="FG6" s="22"/>
      <c r="FH6" s="22"/>
      <c r="FI6" s="22"/>
      <c r="FJ6" s="22"/>
      <c r="FK6" s="22"/>
      <c r="FL6" s="22"/>
      <c r="FM6" s="22"/>
      <c r="FN6" s="22"/>
      <c r="FO6" s="22"/>
      <c r="FP6" s="22"/>
      <c r="FQ6" s="22"/>
      <c r="FR6" s="22"/>
      <c r="FS6" s="22"/>
      <c r="FT6" s="22"/>
      <c r="FU6" s="22"/>
      <c r="FV6" s="22"/>
      <c r="FW6" s="22"/>
      <c r="FX6" s="22"/>
      <c r="FY6" s="22"/>
      <c r="FZ6" s="22"/>
      <c r="GA6" s="22"/>
      <c r="GB6" s="22"/>
      <c r="GC6" s="22"/>
      <c r="GD6" s="22"/>
      <c r="GE6" s="22"/>
      <c r="GF6" s="22"/>
      <c r="GG6" s="22"/>
      <c r="GH6" s="22"/>
      <c r="GI6" s="22"/>
      <c r="GJ6" s="22"/>
      <c r="GK6" s="22"/>
      <c r="GL6" s="22"/>
      <c r="GM6" s="22"/>
      <c r="GN6" s="22"/>
      <c r="GO6" s="22"/>
      <c r="GP6" s="22"/>
      <c r="GQ6" s="22"/>
      <c r="GR6" s="22"/>
      <c r="GS6" s="22"/>
      <c r="GT6" s="22"/>
      <c r="GU6" s="22"/>
      <c r="GV6" s="22"/>
      <c r="GW6" s="22"/>
      <c r="GX6" s="22"/>
      <c r="GY6" s="22"/>
      <c r="GZ6" s="22"/>
      <c r="HA6" s="22"/>
      <c r="HB6" s="22"/>
      <c r="HC6" s="22"/>
      <c r="HD6" s="22"/>
      <c r="HE6" s="22"/>
      <c r="HF6" s="22"/>
      <c r="HG6" s="22"/>
      <c r="HH6" s="22"/>
      <c r="HI6" s="22"/>
      <c r="HJ6" s="22"/>
      <c r="HK6" s="22"/>
      <c r="HL6" s="22"/>
      <c r="HM6" s="22"/>
      <c r="HN6" s="22"/>
      <c r="HO6" s="22"/>
      <c r="HP6" s="22"/>
      <c r="HQ6" s="22"/>
      <c r="HR6" s="22"/>
      <c r="HS6" s="22"/>
      <c r="HT6" s="22"/>
      <c r="HU6" s="22"/>
      <c r="HV6" s="22"/>
      <c r="HW6" s="22"/>
      <c r="HX6" s="22"/>
      <c r="HY6" s="22"/>
      <c r="HZ6" s="22"/>
      <c r="IA6" s="22"/>
      <c r="IB6" s="22"/>
      <c r="IC6" s="22"/>
      <c r="ID6" s="22"/>
      <c r="IE6" s="22"/>
      <c r="IF6" s="22"/>
      <c r="IG6" s="22"/>
      <c r="IH6" s="22"/>
      <c r="II6" s="22"/>
      <c r="IJ6" s="22"/>
      <c r="IK6" s="22"/>
      <c r="IL6" s="22"/>
      <c r="IM6" s="22"/>
      <c r="IN6" s="22"/>
      <c r="IO6" s="22"/>
      <c r="IP6" s="22"/>
      <c r="IQ6" s="22"/>
      <c r="IR6" s="22"/>
      <c r="IS6" s="22"/>
      <c r="IT6" s="22"/>
      <c r="IU6" s="22"/>
      <c r="IV6" s="22"/>
    </row>
    <row r="7" spans="1:256" ht="14.25" x14ac:dyDescent="0.2">
      <c r="A7" s="22"/>
      <c r="B7" s="22"/>
      <c r="C7" s="22"/>
      <c r="D7" s="22"/>
      <c r="E7" s="22"/>
      <c r="F7" s="22"/>
      <c r="G7" s="22"/>
      <c r="H7" s="22"/>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c r="AT7" s="22"/>
      <c r="AU7" s="22"/>
      <c r="AV7" s="22"/>
      <c r="AW7" s="22"/>
      <c r="AX7" s="22"/>
      <c r="AY7" s="22"/>
      <c r="AZ7" s="22"/>
      <c r="BA7" s="22"/>
      <c r="BB7" s="22"/>
      <c r="BC7" s="22"/>
      <c r="BD7" s="22"/>
      <c r="BE7" s="22"/>
      <c r="BF7" s="22"/>
      <c r="BG7" s="22"/>
      <c r="BH7" s="22"/>
      <c r="BI7" s="22"/>
      <c r="BJ7" s="22"/>
      <c r="BK7" s="22"/>
      <c r="BL7" s="22"/>
      <c r="BM7" s="22"/>
      <c r="BN7" s="22"/>
      <c r="BO7" s="22"/>
      <c r="BP7" s="22"/>
      <c r="BQ7" s="22"/>
      <c r="BR7" s="22"/>
      <c r="BS7" s="22"/>
      <c r="BT7" s="22"/>
      <c r="BU7" s="22"/>
      <c r="BV7" s="22"/>
      <c r="BW7" s="22"/>
      <c r="BX7" s="22"/>
      <c r="BY7" s="22"/>
      <c r="BZ7" s="22"/>
      <c r="CA7" s="22"/>
      <c r="CB7" s="22"/>
      <c r="CC7" s="22"/>
      <c r="CD7" s="22"/>
      <c r="CE7" s="22"/>
      <c r="CF7" s="22"/>
      <c r="CG7" s="22"/>
      <c r="CH7" s="22"/>
      <c r="CI7" s="22"/>
      <c r="CJ7" s="22"/>
      <c r="CK7" s="22"/>
      <c r="CL7" s="22"/>
      <c r="CM7" s="22"/>
      <c r="CN7" s="22"/>
      <c r="CO7" s="22"/>
      <c r="CP7" s="22"/>
      <c r="CQ7" s="22"/>
      <c r="CR7" s="22"/>
      <c r="CS7" s="22"/>
      <c r="CT7" s="22"/>
      <c r="CU7" s="22"/>
      <c r="CV7" s="22"/>
      <c r="CW7" s="22"/>
      <c r="CX7" s="22"/>
      <c r="CY7" s="22"/>
      <c r="CZ7" s="22"/>
      <c r="DA7" s="22"/>
      <c r="DB7" s="22"/>
      <c r="DC7" s="22"/>
      <c r="DD7" s="22"/>
      <c r="DE7" s="22"/>
      <c r="DF7" s="22"/>
      <c r="DG7" s="22"/>
      <c r="DH7" s="22"/>
      <c r="DI7" s="22"/>
      <c r="DJ7" s="22"/>
      <c r="DK7" s="22"/>
      <c r="DL7" s="22"/>
      <c r="DM7" s="22"/>
      <c r="DN7" s="22"/>
      <c r="DO7" s="22"/>
      <c r="DP7" s="22"/>
      <c r="DQ7" s="22"/>
      <c r="DR7" s="22"/>
      <c r="DS7" s="22"/>
      <c r="DT7" s="22"/>
      <c r="DU7" s="22"/>
      <c r="DV7" s="22"/>
      <c r="DW7" s="22"/>
      <c r="DX7" s="22"/>
      <c r="DY7" s="22"/>
      <c r="DZ7" s="22"/>
      <c r="EA7" s="22"/>
      <c r="EB7" s="22"/>
      <c r="EC7" s="22"/>
      <c r="ED7" s="22"/>
      <c r="EE7" s="22"/>
      <c r="EF7" s="22"/>
      <c r="EG7" s="22"/>
      <c r="EH7" s="22"/>
      <c r="EI7" s="22"/>
      <c r="EJ7" s="22"/>
      <c r="EK7" s="22"/>
      <c r="EL7" s="22"/>
      <c r="EM7" s="22"/>
      <c r="EN7" s="22"/>
      <c r="EO7" s="22"/>
      <c r="EP7" s="22"/>
      <c r="EQ7" s="22"/>
      <c r="ER7" s="22"/>
      <c r="ES7" s="22"/>
      <c r="ET7" s="22"/>
      <c r="EU7" s="22"/>
      <c r="EV7" s="22"/>
      <c r="EW7" s="22"/>
      <c r="EX7" s="22"/>
      <c r="EY7" s="22"/>
      <c r="EZ7" s="22"/>
      <c r="FA7" s="22"/>
      <c r="FB7" s="22"/>
      <c r="FC7" s="22"/>
      <c r="FD7" s="22"/>
      <c r="FE7" s="22"/>
      <c r="FF7" s="22"/>
      <c r="FG7" s="22"/>
      <c r="FH7" s="22"/>
      <c r="FI7" s="22"/>
      <c r="FJ7" s="22"/>
      <c r="FK7" s="22"/>
      <c r="FL7" s="22"/>
      <c r="FM7" s="22"/>
      <c r="FN7" s="22"/>
      <c r="FO7" s="22"/>
      <c r="FP7" s="22"/>
      <c r="FQ7" s="22"/>
      <c r="FR7" s="22"/>
      <c r="FS7" s="22"/>
      <c r="FT7" s="22"/>
      <c r="FU7" s="22"/>
      <c r="FV7" s="22"/>
      <c r="FW7" s="22"/>
      <c r="FX7" s="22"/>
      <c r="FY7" s="22"/>
      <c r="FZ7" s="22"/>
      <c r="GA7" s="22"/>
      <c r="GB7" s="22"/>
      <c r="GC7" s="22"/>
      <c r="GD7" s="22"/>
      <c r="GE7" s="22"/>
      <c r="GF7" s="22"/>
      <c r="GG7" s="22"/>
      <c r="GH7" s="22"/>
      <c r="GI7" s="22"/>
      <c r="GJ7" s="22"/>
      <c r="GK7" s="22"/>
      <c r="GL7" s="22"/>
      <c r="GM7" s="22"/>
      <c r="GN7" s="22"/>
      <c r="GO7" s="22"/>
      <c r="GP7" s="22"/>
      <c r="GQ7" s="22"/>
      <c r="GR7" s="22"/>
      <c r="GS7" s="22"/>
      <c r="GT7" s="22"/>
      <c r="GU7" s="22"/>
      <c r="GV7" s="22"/>
      <c r="GW7" s="22"/>
      <c r="GX7" s="22"/>
      <c r="GY7" s="22"/>
      <c r="GZ7" s="22"/>
      <c r="HA7" s="22"/>
      <c r="HB7" s="22"/>
      <c r="HC7" s="22"/>
      <c r="HD7" s="22"/>
      <c r="HE7" s="22"/>
      <c r="HF7" s="22"/>
      <c r="HG7" s="22"/>
      <c r="HH7" s="22"/>
      <c r="HI7" s="22"/>
      <c r="HJ7" s="22"/>
      <c r="HK7" s="22"/>
      <c r="HL7" s="22"/>
      <c r="HM7" s="22"/>
      <c r="HN7" s="22"/>
      <c r="HO7" s="22"/>
      <c r="HP7" s="22"/>
      <c r="HQ7" s="22"/>
      <c r="HR7" s="22"/>
      <c r="HS7" s="22"/>
      <c r="HT7" s="22"/>
      <c r="HU7" s="22"/>
      <c r="HV7" s="22"/>
      <c r="HW7" s="22"/>
      <c r="HX7" s="22"/>
      <c r="HY7" s="22"/>
      <c r="HZ7" s="22"/>
      <c r="IA7" s="22"/>
      <c r="IB7" s="22"/>
      <c r="IC7" s="22"/>
      <c r="ID7" s="22"/>
      <c r="IE7" s="22"/>
      <c r="IF7" s="22"/>
      <c r="IG7" s="22"/>
      <c r="IH7" s="22"/>
      <c r="II7" s="22"/>
      <c r="IJ7" s="22"/>
      <c r="IK7" s="22"/>
      <c r="IL7" s="22"/>
      <c r="IM7" s="22"/>
      <c r="IN7" s="22"/>
      <c r="IO7" s="22"/>
      <c r="IP7" s="22"/>
      <c r="IQ7" s="22"/>
      <c r="IR7" s="22"/>
      <c r="IS7" s="22"/>
      <c r="IT7" s="22"/>
      <c r="IU7" s="22"/>
      <c r="IV7" s="22"/>
    </row>
    <row r="8" spans="1:256" ht="39.950000000000003" customHeight="1" x14ac:dyDescent="0.2">
      <c r="A8" s="22"/>
      <c r="B8" s="27" t="s">
        <v>139</v>
      </c>
      <c r="C8" s="28"/>
      <c r="D8" s="29" t="s">
        <v>43</v>
      </c>
      <c r="E8" s="30"/>
      <c r="F8" s="22"/>
      <c r="G8" s="22"/>
      <c r="H8" s="22"/>
      <c r="I8" s="22"/>
      <c r="J8" s="22"/>
      <c r="K8" s="22"/>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2"/>
      <c r="AP8" s="22"/>
      <c r="AQ8" s="22"/>
      <c r="AR8" s="22"/>
      <c r="AS8" s="22"/>
      <c r="AT8" s="22"/>
      <c r="AU8" s="22"/>
      <c r="AV8" s="22"/>
      <c r="AW8" s="22"/>
      <c r="AX8" s="22"/>
      <c r="AY8" s="22"/>
      <c r="AZ8" s="22"/>
      <c r="BA8" s="22"/>
      <c r="BB8" s="22"/>
      <c r="BC8" s="22"/>
      <c r="BD8" s="22"/>
      <c r="BE8" s="22"/>
      <c r="BF8" s="22"/>
      <c r="BG8" s="22"/>
      <c r="BH8" s="22"/>
      <c r="BI8" s="22"/>
      <c r="BJ8" s="22"/>
      <c r="BK8" s="22"/>
      <c r="BL8" s="22"/>
      <c r="BM8" s="22"/>
      <c r="BN8" s="22"/>
      <c r="BO8" s="22"/>
      <c r="BP8" s="22"/>
      <c r="BQ8" s="22"/>
      <c r="BR8" s="22"/>
      <c r="BS8" s="22"/>
      <c r="BT8" s="22"/>
      <c r="BU8" s="22"/>
      <c r="BV8" s="22"/>
      <c r="BW8" s="22"/>
      <c r="BX8" s="22"/>
      <c r="BY8" s="22"/>
      <c r="BZ8" s="22"/>
      <c r="CA8" s="22"/>
      <c r="CB8" s="22"/>
      <c r="CC8" s="22"/>
      <c r="CD8" s="22"/>
      <c r="CE8" s="22"/>
      <c r="CF8" s="22"/>
      <c r="CG8" s="22"/>
      <c r="CH8" s="22"/>
      <c r="CI8" s="22"/>
      <c r="CJ8" s="22"/>
      <c r="CK8" s="22"/>
      <c r="CL8" s="22"/>
      <c r="CM8" s="22"/>
      <c r="CN8" s="22"/>
      <c r="CO8" s="22"/>
      <c r="CP8" s="22"/>
      <c r="CQ8" s="22"/>
      <c r="CR8" s="22"/>
      <c r="CS8" s="22"/>
      <c r="CT8" s="22"/>
      <c r="CU8" s="22"/>
      <c r="CV8" s="22"/>
      <c r="CW8" s="22"/>
      <c r="CX8" s="22"/>
      <c r="CY8" s="22"/>
      <c r="CZ8" s="22"/>
      <c r="DA8" s="22"/>
      <c r="DB8" s="22"/>
      <c r="DC8" s="22"/>
      <c r="DD8" s="22"/>
      <c r="DE8" s="22"/>
      <c r="DF8" s="22"/>
      <c r="DG8" s="22"/>
      <c r="DH8" s="22"/>
      <c r="DI8" s="22"/>
      <c r="DJ8" s="22"/>
      <c r="DK8" s="22"/>
      <c r="DL8" s="22"/>
      <c r="DM8" s="22"/>
      <c r="DN8" s="22"/>
      <c r="DO8" s="22"/>
      <c r="DP8" s="22"/>
      <c r="DQ8" s="22"/>
      <c r="DR8" s="22"/>
      <c r="DS8" s="22"/>
      <c r="DT8" s="22"/>
      <c r="DU8" s="22"/>
      <c r="DV8" s="22"/>
      <c r="DW8" s="22"/>
      <c r="DX8" s="22"/>
      <c r="DY8" s="22"/>
      <c r="DZ8" s="22"/>
      <c r="EA8" s="22"/>
      <c r="EB8" s="22"/>
      <c r="EC8" s="22"/>
      <c r="ED8" s="22"/>
      <c r="EE8" s="22"/>
      <c r="EF8" s="22"/>
      <c r="EG8" s="22"/>
      <c r="EH8" s="22"/>
      <c r="EI8" s="22"/>
      <c r="EJ8" s="22"/>
      <c r="EK8" s="22"/>
      <c r="EL8" s="22"/>
      <c r="EM8" s="22"/>
      <c r="EN8" s="22"/>
      <c r="EO8" s="22"/>
      <c r="EP8" s="22"/>
      <c r="EQ8" s="22"/>
      <c r="ER8" s="22"/>
      <c r="ES8" s="22"/>
      <c r="ET8" s="22"/>
      <c r="EU8" s="22"/>
      <c r="EV8" s="22"/>
      <c r="EW8" s="22"/>
      <c r="EX8" s="22"/>
      <c r="EY8" s="22"/>
      <c r="EZ8" s="22"/>
      <c r="FA8" s="22"/>
      <c r="FB8" s="22"/>
      <c r="FC8" s="22"/>
      <c r="FD8" s="22"/>
      <c r="FE8" s="22"/>
      <c r="FF8" s="22"/>
      <c r="FG8" s="22"/>
      <c r="FH8" s="22"/>
      <c r="FI8" s="22"/>
      <c r="FJ8" s="22"/>
      <c r="FK8" s="22"/>
      <c r="FL8" s="22"/>
      <c r="FM8" s="22"/>
      <c r="FN8" s="22"/>
      <c r="FO8" s="22"/>
      <c r="FP8" s="22"/>
      <c r="FQ8" s="22"/>
      <c r="FR8" s="22"/>
      <c r="FS8" s="22"/>
      <c r="FT8" s="22"/>
      <c r="FU8" s="22"/>
      <c r="FV8" s="22"/>
      <c r="FW8" s="22"/>
      <c r="FX8" s="22"/>
      <c r="FY8" s="22"/>
      <c r="FZ8" s="22"/>
      <c r="GA8" s="22"/>
      <c r="GB8" s="22"/>
      <c r="GC8" s="22"/>
      <c r="GD8" s="22"/>
      <c r="GE8" s="22"/>
      <c r="GF8" s="22"/>
      <c r="GG8" s="22"/>
      <c r="GH8" s="22"/>
      <c r="GI8" s="22"/>
      <c r="GJ8" s="22"/>
      <c r="GK8" s="22"/>
      <c r="GL8" s="22"/>
      <c r="GM8" s="22"/>
      <c r="GN8" s="22"/>
      <c r="GO8" s="22"/>
      <c r="GP8" s="22"/>
      <c r="GQ8" s="22"/>
      <c r="GR8" s="22"/>
      <c r="GS8" s="22"/>
      <c r="GT8" s="22"/>
      <c r="GU8" s="22"/>
      <c r="GV8" s="22"/>
      <c r="GW8" s="22"/>
      <c r="GX8" s="22"/>
      <c r="GY8" s="22"/>
      <c r="GZ8" s="22"/>
      <c r="HA8" s="22"/>
      <c r="HB8" s="22"/>
      <c r="HC8" s="22"/>
      <c r="HD8" s="22"/>
      <c r="HE8" s="22"/>
      <c r="HF8" s="22"/>
      <c r="HG8" s="22"/>
      <c r="HH8" s="22"/>
      <c r="HI8" s="22"/>
      <c r="HJ8" s="22"/>
      <c r="HK8" s="22"/>
      <c r="HL8" s="22"/>
      <c r="HM8" s="22"/>
      <c r="HN8" s="22"/>
      <c r="HO8" s="22"/>
      <c r="HP8" s="22"/>
      <c r="HQ8" s="22"/>
      <c r="HR8" s="22"/>
      <c r="HS8" s="22"/>
      <c r="HT8" s="22"/>
      <c r="HU8" s="22"/>
      <c r="HV8" s="22"/>
      <c r="HW8" s="22"/>
      <c r="HX8" s="22"/>
      <c r="HY8" s="22"/>
      <c r="HZ8" s="22"/>
      <c r="IA8" s="22"/>
      <c r="IB8" s="22"/>
      <c r="IC8" s="22"/>
      <c r="ID8" s="22"/>
      <c r="IE8" s="22"/>
      <c r="IF8" s="22"/>
      <c r="IG8" s="22"/>
      <c r="IH8" s="22"/>
      <c r="II8" s="22"/>
      <c r="IJ8" s="22"/>
      <c r="IK8" s="22"/>
      <c r="IL8" s="22"/>
      <c r="IM8" s="22"/>
      <c r="IN8" s="22"/>
      <c r="IO8" s="22"/>
      <c r="IP8" s="22"/>
      <c r="IQ8" s="22"/>
      <c r="IR8" s="22"/>
      <c r="IS8" s="22"/>
      <c r="IT8" s="22"/>
      <c r="IU8" s="22"/>
      <c r="IV8" s="22"/>
    </row>
    <row r="9" spans="1:256" ht="39.950000000000003" customHeight="1" x14ac:dyDescent="0.2">
      <c r="A9" s="22"/>
      <c r="B9" s="178" t="s">
        <v>136</v>
      </c>
      <c r="C9" s="178"/>
      <c r="D9" s="31">
        <f>'Massarosa-Flussi (2)'!C25</f>
        <v>0.77100000000000002</v>
      </c>
      <c r="E9" s="30"/>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c r="AT9" s="22"/>
      <c r="AU9" s="22"/>
      <c r="AV9" s="22"/>
      <c r="AW9" s="22"/>
      <c r="AX9" s="22"/>
      <c r="AY9" s="22"/>
      <c r="AZ9" s="22"/>
      <c r="BA9" s="22"/>
      <c r="BB9" s="22"/>
      <c r="BC9" s="22"/>
      <c r="BD9" s="22"/>
      <c r="BE9" s="22"/>
      <c r="BF9" s="22"/>
      <c r="BG9" s="22"/>
      <c r="BH9" s="22"/>
      <c r="BI9" s="22"/>
      <c r="BJ9" s="22"/>
      <c r="BK9" s="22"/>
      <c r="BL9" s="22"/>
      <c r="BM9" s="22"/>
      <c r="BN9" s="22"/>
      <c r="BO9" s="22"/>
      <c r="BP9" s="22"/>
      <c r="BQ9" s="22"/>
      <c r="BR9" s="22"/>
      <c r="BS9" s="22"/>
      <c r="BT9" s="22"/>
      <c r="BU9" s="22"/>
      <c r="BV9" s="22"/>
      <c r="BW9" s="22"/>
      <c r="BX9" s="22"/>
      <c r="BY9" s="22"/>
      <c r="BZ9" s="22"/>
      <c r="CA9" s="22"/>
      <c r="CB9" s="22"/>
      <c r="CC9" s="22"/>
      <c r="CD9" s="22"/>
      <c r="CE9" s="22"/>
      <c r="CF9" s="22"/>
      <c r="CG9" s="22"/>
      <c r="CH9" s="22"/>
      <c r="CI9" s="22"/>
      <c r="CJ9" s="22"/>
      <c r="CK9" s="22"/>
      <c r="CL9" s="22"/>
      <c r="CM9" s="22"/>
      <c r="CN9" s="22"/>
      <c r="CO9" s="22"/>
      <c r="CP9" s="22"/>
      <c r="CQ9" s="22"/>
      <c r="CR9" s="22"/>
      <c r="CS9" s="22"/>
      <c r="CT9" s="22"/>
      <c r="CU9" s="22"/>
      <c r="CV9" s="22"/>
      <c r="CW9" s="22"/>
      <c r="CX9" s="22"/>
      <c r="CY9" s="22"/>
      <c r="CZ9" s="22"/>
      <c r="DA9" s="22"/>
      <c r="DB9" s="22"/>
      <c r="DC9" s="22"/>
      <c r="DD9" s="22"/>
      <c r="DE9" s="22"/>
      <c r="DF9" s="22"/>
      <c r="DG9" s="22"/>
      <c r="DH9" s="22"/>
      <c r="DI9" s="22"/>
      <c r="DJ9" s="22"/>
      <c r="DK9" s="22"/>
      <c r="DL9" s="22"/>
      <c r="DM9" s="22"/>
      <c r="DN9" s="22"/>
      <c r="DO9" s="22"/>
      <c r="DP9" s="22"/>
      <c r="DQ9" s="22"/>
      <c r="DR9" s="22"/>
      <c r="DS9" s="22"/>
      <c r="DT9" s="22"/>
      <c r="DU9" s="22"/>
      <c r="DV9" s="22"/>
      <c r="DW9" s="22"/>
      <c r="DX9" s="22"/>
      <c r="DY9" s="22"/>
      <c r="DZ9" s="22"/>
      <c r="EA9" s="22"/>
      <c r="EB9" s="22"/>
      <c r="EC9" s="22"/>
      <c r="ED9" s="22"/>
      <c r="EE9" s="22"/>
      <c r="EF9" s="22"/>
      <c r="EG9" s="22"/>
      <c r="EH9" s="22"/>
      <c r="EI9" s="22"/>
      <c r="EJ9" s="22"/>
      <c r="EK9" s="22"/>
      <c r="EL9" s="22"/>
      <c r="EM9" s="22"/>
      <c r="EN9" s="22"/>
      <c r="EO9" s="22"/>
      <c r="EP9" s="22"/>
      <c r="EQ9" s="22"/>
      <c r="ER9" s="22"/>
      <c r="ES9" s="22"/>
      <c r="ET9" s="22"/>
      <c r="EU9" s="22"/>
      <c r="EV9" s="22"/>
      <c r="EW9" s="22"/>
      <c r="EX9" s="22"/>
      <c r="EY9" s="22"/>
      <c r="EZ9" s="22"/>
      <c r="FA9" s="22"/>
      <c r="FB9" s="22"/>
      <c r="FC9" s="22"/>
      <c r="FD9" s="22"/>
      <c r="FE9" s="22"/>
      <c r="FF9" s="22"/>
      <c r="FG9" s="22"/>
      <c r="FH9" s="22"/>
      <c r="FI9" s="22"/>
      <c r="FJ9" s="22"/>
      <c r="FK9" s="22"/>
      <c r="FL9" s="22"/>
      <c r="FM9" s="22"/>
      <c r="FN9" s="22"/>
      <c r="FO9" s="22"/>
      <c r="FP9" s="22"/>
      <c r="FQ9" s="22"/>
      <c r="FR9" s="22"/>
      <c r="FS9" s="22"/>
      <c r="FT9" s="22"/>
      <c r="FU9" s="22"/>
      <c r="FV9" s="22"/>
      <c r="FW9" s="22"/>
      <c r="FX9" s="22"/>
      <c r="FY9" s="22"/>
      <c r="FZ9" s="22"/>
      <c r="GA9" s="22"/>
      <c r="GB9" s="22"/>
      <c r="GC9" s="22"/>
      <c r="GD9" s="22"/>
      <c r="GE9" s="22"/>
      <c r="GF9" s="22"/>
      <c r="GG9" s="22"/>
      <c r="GH9" s="22"/>
      <c r="GI9" s="22"/>
      <c r="GJ9" s="22"/>
      <c r="GK9" s="22"/>
      <c r="GL9" s="22"/>
      <c r="GM9" s="22"/>
      <c r="GN9" s="22"/>
      <c r="GO9" s="22"/>
      <c r="GP9" s="22"/>
      <c r="GQ9" s="22"/>
      <c r="GR9" s="22"/>
      <c r="GS9" s="22"/>
      <c r="GT9" s="22"/>
      <c r="GU9" s="22"/>
      <c r="GV9" s="22"/>
      <c r="GW9" s="22"/>
      <c r="GX9" s="22"/>
      <c r="GY9" s="22"/>
      <c r="GZ9" s="22"/>
      <c r="HA9" s="22"/>
      <c r="HB9" s="22"/>
      <c r="HC9" s="22"/>
      <c r="HD9" s="22"/>
      <c r="HE9" s="22"/>
      <c r="HF9" s="22"/>
      <c r="HG9" s="22"/>
      <c r="HH9" s="22"/>
      <c r="HI9" s="22"/>
      <c r="HJ9" s="22"/>
      <c r="HK9" s="22"/>
      <c r="HL9" s="22"/>
      <c r="HM9" s="22"/>
      <c r="HN9" s="22"/>
      <c r="HO9" s="22"/>
      <c r="HP9" s="22"/>
      <c r="HQ9" s="22"/>
      <c r="HR9" s="22"/>
      <c r="HS9" s="22"/>
      <c r="HT9" s="22"/>
      <c r="HU9" s="22"/>
      <c r="HV9" s="22"/>
      <c r="HW9" s="22"/>
      <c r="HX9" s="22"/>
      <c r="HY9" s="22"/>
      <c r="HZ9" s="22"/>
      <c r="IA9" s="22"/>
      <c r="IB9" s="22"/>
      <c r="IC9" s="22"/>
      <c r="ID9" s="22"/>
      <c r="IE9" s="22"/>
      <c r="IF9" s="22"/>
      <c r="IG9" s="22"/>
      <c r="IH9" s="22"/>
      <c r="II9" s="22"/>
      <c r="IJ9" s="22"/>
      <c r="IK9" s="22"/>
      <c r="IL9" s="22"/>
      <c r="IM9" s="22"/>
      <c r="IN9" s="22"/>
      <c r="IO9" s="22"/>
      <c r="IP9" s="22"/>
      <c r="IQ9" s="22"/>
      <c r="IR9" s="22"/>
      <c r="IS9" s="22"/>
      <c r="IT9" s="22"/>
      <c r="IU9" s="22"/>
      <c r="IV9" s="22"/>
    </row>
    <row r="10" spans="1:256" ht="39.950000000000003" customHeight="1" x14ac:dyDescent="0.25">
      <c r="B10" s="32"/>
      <c r="C10" s="33"/>
      <c r="D10" s="33"/>
      <c r="E10" s="33"/>
      <c r="F10" s="33"/>
      <c r="G10" s="33"/>
      <c r="H10" s="32"/>
      <c r="I10" s="30"/>
      <c r="J10" s="30"/>
      <c r="K10" s="30"/>
      <c r="L10" s="30"/>
      <c r="M10" s="30"/>
      <c r="N10" s="30"/>
      <c r="O10" s="30"/>
    </row>
    <row r="11" spans="1:256" ht="18" x14ac:dyDescent="0.25">
      <c r="B11" s="179" t="s">
        <v>40</v>
      </c>
      <c r="C11" s="179"/>
      <c r="D11" s="179"/>
      <c r="E11" s="179"/>
      <c r="F11" s="179"/>
      <c r="G11" s="179"/>
      <c r="H11" s="179"/>
      <c r="I11" s="179"/>
      <c r="J11" s="179"/>
      <c r="K11" s="179"/>
      <c r="L11" s="30"/>
      <c r="M11" s="30"/>
      <c r="N11" s="30"/>
      <c r="O11" s="30"/>
    </row>
    <row r="12" spans="1:256" ht="17.25" customHeight="1" x14ac:dyDescent="0.25">
      <c r="B12" s="180" t="s">
        <v>41</v>
      </c>
      <c r="C12" s="180"/>
      <c r="D12" s="180"/>
      <c r="E12" s="180"/>
      <c r="F12" s="180"/>
      <c r="G12" s="180"/>
      <c r="H12" s="180"/>
      <c r="I12" s="180"/>
      <c r="J12" s="180"/>
      <c r="K12" s="180"/>
      <c r="L12" s="30"/>
      <c r="M12" s="30"/>
      <c r="N12" s="30"/>
      <c r="O12" s="30"/>
    </row>
    <row r="13" spans="1:256" ht="15.75" customHeight="1" x14ac:dyDescent="0.25">
      <c r="B13" s="34" t="s">
        <v>42</v>
      </c>
      <c r="C13" s="182" t="s">
        <v>43</v>
      </c>
      <c r="D13" s="182"/>
      <c r="E13" s="182" t="s">
        <v>44</v>
      </c>
      <c r="F13" s="182"/>
      <c r="G13" s="182" t="s">
        <v>45</v>
      </c>
      <c r="H13" s="182"/>
      <c r="I13" s="182" t="s">
        <v>46</v>
      </c>
      <c r="J13" s="182"/>
      <c r="K13" s="173" t="s">
        <v>47</v>
      </c>
      <c r="L13" s="30"/>
      <c r="M13" s="30"/>
      <c r="N13" s="30"/>
      <c r="O13" s="30"/>
    </row>
    <row r="14" spans="1:256" ht="43.5" x14ac:dyDescent="0.25">
      <c r="B14" s="34"/>
      <c r="C14" s="35" t="s">
        <v>132</v>
      </c>
      <c r="D14" s="34" t="s">
        <v>143</v>
      </c>
      <c r="E14" s="35" t="s">
        <v>132</v>
      </c>
      <c r="F14" s="34" t="s">
        <v>144</v>
      </c>
      <c r="G14" s="35" t="s">
        <v>132</v>
      </c>
      <c r="H14" s="35" t="s">
        <v>145</v>
      </c>
      <c r="I14" s="35" t="s">
        <v>132</v>
      </c>
      <c r="J14" s="34" t="s">
        <v>146</v>
      </c>
      <c r="K14" s="173"/>
      <c r="L14" s="30"/>
      <c r="M14" s="30"/>
      <c r="N14" s="30"/>
      <c r="O14" s="30"/>
    </row>
    <row r="15" spans="1:256" ht="15" x14ac:dyDescent="0.25">
      <c r="B15" s="36" t="s">
        <v>49</v>
      </c>
      <c r="C15" s="37">
        <v>1</v>
      </c>
      <c r="D15" s="38" t="s">
        <v>133</v>
      </c>
      <c r="E15" s="39"/>
      <c r="F15" s="39"/>
      <c r="G15" s="40"/>
      <c r="H15" s="39"/>
      <c r="I15" s="41"/>
      <c r="J15" s="42"/>
      <c r="K15" s="43"/>
      <c r="L15" s="30"/>
      <c r="M15" s="30"/>
      <c r="N15" s="30"/>
      <c r="O15" s="30"/>
    </row>
    <row r="16" spans="1:256" ht="15" x14ac:dyDescent="0.25">
      <c r="B16" s="36" t="s">
        <v>50</v>
      </c>
      <c r="C16" s="37">
        <v>1</v>
      </c>
      <c r="D16" s="38" t="s">
        <v>134</v>
      </c>
      <c r="E16" s="39"/>
      <c r="F16" s="39"/>
      <c r="G16" s="40"/>
      <c r="H16" s="39"/>
      <c r="I16" s="41"/>
      <c r="J16" s="42"/>
      <c r="K16" s="43"/>
      <c r="L16" s="30"/>
      <c r="M16" s="30"/>
      <c r="N16" s="30"/>
      <c r="O16" s="30"/>
    </row>
    <row r="17" spans="2:19" ht="15" x14ac:dyDescent="0.25">
      <c r="B17" s="36" t="s">
        <v>51</v>
      </c>
      <c r="C17" s="37">
        <v>1</v>
      </c>
      <c r="D17" s="38" t="s">
        <v>133</v>
      </c>
      <c r="E17" s="39"/>
      <c r="F17" s="39"/>
      <c r="G17" s="40"/>
      <c r="H17" s="39"/>
      <c r="I17" s="41"/>
      <c r="J17" s="42"/>
      <c r="K17" s="43"/>
      <c r="L17" s="30"/>
      <c r="M17" s="30"/>
      <c r="N17" s="30"/>
      <c r="O17" s="30"/>
    </row>
    <row r="18" spans="2:19" ht="15" x14ac:dyDescent="0.25">
      <c r="B18" s="36" t="s">
        <v>52</v>
      </c>
      <c r="C18" s="37">
        <v>1</v>
      </c>
      <c r="D18" s="38" t="s">
        <v>133</v>
      </c>
      <c r="E18" s="39"/>
      <c r="F18" s="39"/>
      <c r="G18" s="40"/>
      <c r="H18" s="39"/>
      <c r="I18" s="41"/>
      <c r="J18" s="42"/>
      <c r="K18" s="43"/>
      <c r="L18" s="30"/>
      <c r="M18" s="30"/>
      <c r="N18" s="30"/>
      <c r="O18" s="30"/>
    </row>
    <row r="19" spans="2:19" ht="15" x14ac:dyDescent="0.25">
      <c r="B19" s="36" t="s">
        <v>53</v>
      </c>
      <c r="C19" s="37">
        <v>1</v>
      </c>
      <c r="D19" s="38" t="s">
        <v>135</v>
      </c>
      <c r="E19" s="39"/>
      <c r="F19" s="39"/>
      <c r="G19" s="40"/>
      <c r="H19" s="39"/>
      <c r="I19" s="41"/>
      <c r="J19" s="42"/>
      <c r="K19" s="43"/>
      <c r="L19" s="30"/>
      <c r="M19" s="30"/>
      <c r="N19" s="30"/>
      <c r="O19" s="30"/>
    </row>
    <row r="20" spans="2:19" ht="15" x14ac:dyDescent="0.25">
      <c r="B20" s="44" t="s">
        <v>54</v>
      </c>
      <c r="C20" s="45"/>
      <c r="D20" s="46"/>
      <c r="E20" s="46"/>
      <c r="F20" s="43"/>
      <c r="G20" s="47"/>
      <c r="H20" s="47"/>
      <c r="I20" s="47"/>
      <c r="J20" s="43"/>
      <c r="K20" s="43"/>
      <c r="L20" s="30"/>
      <c r="M20" s="30"/>
      <c r="N20" s="30"/>
      <c r="O20" s="30"/>
    </row>
    <row r="21" spans="2:19" ht="17.25" customHeight="1" x14ac:dyDescent="0.25">
      <c r="B21" s="174" t="s">
        <v>55</v>
      </c>
      <c r="C21" s="174"/>
      <c r="D21" s="174"/>
      <c r="E21" s="174"/>
      <c r="F21" s="33"/>
      <c r="G21" s="33"/>
      <c r="H21" s="48"/>
      <c r="I21" s="30"/>
      <c r="J21" s="30"/>
      <c r="K21" s="30"/>
      <c r="L21" s="30"/>
      <c r="M21" s="30"/>
      <c r="N21" s="30"/>
      <c r="O21" s="30"/>
    </row>
    <row r="22" spans="2:19" ht="63" x14ac:dyDescent="0.25">
      <c r="B22" s="49"/>
      <c r="C22" s="50" t="s">
        <v>147</v>
      </c>
      <c r="D22" s="50" t="s">
        <v>56</v>
      </c>
      <c r="E22" s="51" t="s">
        <v>47</v>
      </c>
      <c r="F22" s="33"/>
      <c r="G22" s="121" t="s">
        <v>153</v>
      </c>
      <c r="H22" s="121" t="s">
        <v>156</v>
      </c>
      <c r="J22" s="121" t="s">
        <v>155</v>
      </c>
      <c r="K22" s="121" t="s">
        <v>162</v>
      </c>
      <c r="L22" s="30"/>
      <c r="M22" s="30"/>
      <c r="N22" s="30"/>
      <c r="O22" s="30"/>
    </row>
    <row r="23" spans="2:19" ht="14.25" x14ac:dyDescent="0.25">
      <c r="B23" s="52" t="s">
        <v>57</v>
      </c>
      <c r="C23" s="53" t="s">
        <v>172</v>
      </c>
      <c r="D23" s="38" t="s">
        <v>168</v>
      </c>
      <c r="E23" s="54" t="s">
        <v>173</v>
      </c>
      <c r="F23" s="33"/>
      <c r="G23" s="122">
        <v>3672</v>
      </c>
      <c r="H23" s="125" t="s">
        <v>157</v>
      </c>
      <c r="J23" s="122">
        <v>2</v>
      </c>
      <c r="K23" s="122" t="s">
        <v>154</v>
      </c>
      <c r="L23" s="30"/>
      <c r="M23" s="30"/>
      <c r="N23" s="30"/>
      <c r="O23" s="30"/>
    </row>
    <row r="24" spans="2:19" ht="14.25" x14ac:dyDescent="0.25">
      <c r="B24" s="52" t="s">
        <v>58</v>
      </c>
      <c r="C24" s="53" t="s">
        <v>61</v>
      </c>
      <c r="D24" s="38" t="s">
        <v>174</v>
      </c>
      <c r="E24" s="54" t="s">
        <v>173</v>
      </c>
      <c r="F24" s="33"/>
      <c r="G24" s="33"/>
      <c r="H24" s="48"/>
      <c r="I24" s="30"/>
      <c r="J24" s="30"/>
      <c r="K24" s="30"/>
      <c r="L24" s="30"/>
      <c r="M24" s="30"/>
      <c r="N24" s="30"/>
      <c r="O24" s="30"/>
    </row>
    <row r="25" spans="2:19" ht="85.5" x14ac:dyDescent="0.25">
      <c r="B25" s="52" t="s">
        <v>59</v>
      </c>
      <c r="C25" s="55" t="s">
        <v>61</v>
      </c>
      <c r="D25" s="38" t="s">
        <v>164</v>
      </c>
      <c r="E25" s="54" t="s">
        <v>160</v>
      </c>
      <c r="F25" s="30"/>
      <c r="G25" s="33"/>
      <c r="H25" s="48"/>
      <c r="I25" s="30"/>
      <c r="J25" s="30"/>
      <c r="K25" s="30"/>
      <c r="L25" s="30"/>
      <c r="M25" s="30"/>
      <c r="N25" s="30"/>
      <c r="O25" s="30"/>
    </row>
    <row r="26" spans="2:19" ht="14.25" x14ac:dyDescent="0.25">
      <c r="B26" s="52" t="s">
        <v>60</v>
      </c>
      <c r="C26" s="53" t="s">
        <v>61</v>
      </c>
      <c r="D26" s="38" t="s">
        <v>62</v>
      </c>
      <c r="E26" s="56" t="s">
        <v>63</v>
      </c>
      <c r="F26" s="30"/>
      <c r="G26" s="33"/>
      <c r="H26" s="48"/>
      <c r="I26" s="30"/>
      <c r="J26" s="30"/>
      <c r="K26" s="30"/>
      <c r="L26" s="30"/>
      <c r="M26" s="30"/>
      <c r="N26" s="30"/>
      <c r="O26" s="30"/>
    </row>
    <row r="27" spans="2:19" ht="71.25" x14ac:dyDescent="0.25">
      <c r="B27" s="52" t="s">
        <v>64</v>
      </c>
      <c r="C27" s="53" t="s">
        <v>61</v>
      </c>
      <c r="D27" s="38" t="s">
        <v>164</v>
      </c>
      <c r="E27" s="54" t="s">
        <v>161</v>
      </c>
      <c r="F27" s="30"/>
      <c r="G27" s="33"/>
      <c r="H27" s="48"/>
      <c r="I27" s="30"/>
      <c r="J27" s="30"/>
      <c r="K27" s="30"/>
      <c r="L27" s="30"/>
      <c r="M27" s="30"/>
      <c r="N27" s="30"/>
      <c r="O27" s="30"/>
    </row>
    <row r="28" spans="2:19" ht="18.75" customHeight="1" x14ac:dyDescent="0.25">
      <c r="B28" s="52" t="s">
        <v>65</v>
      </c>
      <c r="C28" s="53" t="s">
        <v>61</v>
      </c>
      <c r="D28" s="58" t="s">
        <v>168</v>
      </c>
      <c r="E28" s="59" t="s">
        <v>171</v>
      </c>
      <c r="F28" s="30"/>
      <c r="G28" s="33"/>
      <c r="H28" s="48"/>
      <c r="I28" s="30"/>
      <c r="J28" s="30"/>
      <c r="K28" s="30"/>
      <c r="L28" s="30"/>
      <c r="M28" s="30"/>
      <c r="N28" s="30"/>
      <c r="O28" s="30"/>
    </row>
    <row r="29" spans="2:19" ht="14.25" x14ac:dyDescent="0.2">
      <c r="B29" s="22"/>
      <c r="C29" s="22"/>
      <c r="D29" s="22"/>
      <c r="E29" s="22"/>
      <c r="F29" s="22"/>
      <c r="G29" s="22"/>
      <c r="H29" s="48"/>
      <c r="I29" s="30"/>
      <c r="J29" s="30"/>
      <c r="K29" s="30"/>
      <c r="L29" s="30"/>
      <c r="M29" s="30"/>
      <c r="N29" s="30"/>
      <c r="O29" s="30"/>
    </row>
    <row r="30" spans="2:19" ht="18" x14ac:dyDescent="0.25">
      <c r="B30" s="179" t="s">
        <v>66</v>
      </c>
      <c r="C30" s="179"/>
      <c r="D30" s="179"/>
      <c r="E30" s="179"/>
      <c r="F30" s="179"/>
      <c r="G30" s="179"/>
      <c r="H30" s="179"/>
      <c r="I30" s="179"/>
      <c r="J30" s="60"/>
      <c r="K30" s="60"/>
      <c r="L30" s="60"/>
      <c r="M30" s="60"/>
      <c r="N30" s="60"/>
      <c r="O30" s="60"/>
      <c r="P30" s="60"/>
      <c r="Q30" s="60"/>
      <c r="R30" s="60"/>
      <c r="S30" s="60"/>
    </row>
    <row r="31" spans="2:19" ht="16.5" customHeight="1" x14ac:dyDescent="0.25">
      <c r="B31" s="180" t="s">
        <v>148</v>
      </c>
      <c r="C31" s="180"/>
      <c r="D31" s="180"/>
      <c r="E31" s="180"/>
      <c r="F31" s="180"/>
      <c r="G31" s="180"/>
      <c r="H31" s="180"/>
      <c r="I31" s="180"/>
      <c r="J31" s="60"/>
      <c r="K31" s="60"/>
      <c r="L31" s="60"/>
      <c r="M31" s="60"/>
      <c r="N31" s="60"/>
      <c r="O31" s="60"/>
      <c r="P31" s="60"/>
      <c r="Q31" s="60"/>
      <c r="R31" s="60"/>
      <c r="S31" s="60"/>
    </row>
    <row r="32" spans="2:19" ht="45" x14ac:dyDescent="0.25">
      <c r="B32" s="34" t="s">
        <v>42</v>
      </c>
      <c r="C32" s="61" t="s">
        <v>67</v>
      </c>
      <c r="D32" s="116" t="s">
        <v>48</v>
      </c>
      <c r="E32" s="116" t="s">
        <v>137</v>
      </c>
      <c r="F32" s="62" t="s">
        <v>68</v>
      </c>
      <c r="G32" s="62" t="s">
        <v>69</v>
      </c>
      <c r="H32" s="63" t="s">
        <v>70</v>
      </c>
      <c r="I32" s="64" t="s">
        <v>47</v>
      </c>
      <c r="J32" s="65"/>
      <c r="K32" s="66"/>
      <c r="L32" s="65"/>
      <c r="M32" s="66"/>
      <c r="N32" s="65"/>
      <c r="O32" s="66"/>
      <c r="P32" s="67"/>
      <c r="Q32" s="68"/>
      <c r="R32" s="67"/>
      <c r="S32" s="68"/>
    </row>
    <row r="33" spans="2:19" ht="15" x14ac:dyDescent="0.25">
      <c r="B33" s="52" t="s">
        <v>49</v>
      </c>
      <c r="C33" s="69" t="s">
        <v>149</v>
      </c>
      <c r="D33" s="117" t="s">
        <v>142</v>
      </c>
      <c r="E33" s="38" t="s">
        <v>164</v>
      </c>
      <c r="F33" s="71"/>
      <c r="G33" s="70"/>
      <c r="H33" s="72"/>
      <c r="I33" s="64" t="s">
        <v>170</v>
      </c>
      <c r="J33" s="73"/>
      <c r="K33" s="74"/>
      <c r="L33" s="73"/>
      <c r="M33" s="66"/>
      <c r="N33" s="75"/>
      <c r="O33" s="76"/>
      <c r="P33" s="77"/>
      <c r="Q33" s="78"/>
      <c r="R33" s="77"/>
      <c r="S33" s="68"/>
    </row>
    <row r="34" spans="2:19" ht="15" x14ac:dyDescent="0.25">
      <c r="B34" s="52" t="s">
        <v>50</v>
      </c>
      <c r="C34" s="69" t="s">
        <v>149</v>
      </c>
      <c r="D34" s="117" t="s">
        <v>142</v>
      </c>
      <c r="E34" s="38" t="s">
        <v>165</v>
      </c>
      <c r="F34" s="79"/>
      <c r="G34" s="70"/>
      <c r="H34" s="72"/>
      <c r="I34" s="64" t="s">
        <v>170</v>
      </c>
      <c r="J34" s="73"/>
      <c r="K34" s="74"/>
      <c r="L34" s="73"/>
      <c r="M34" s="66"/>
      <c r="N34" s="75"/>
      <c r="O34" s="76"/>
      <c r="P34" s="77"/>
      <c r="Q34" s="78"/>
      <c r="R34" s="77"/>
      <c r="S34" s="68"/>
    </row>
    <row r="35" spans="2:19" ht="15" x14ac:dyDescent="0.25">
      <c r="B35" s="52" t="s">
        <v>51</v>
      </c>
      <c r="C35" s="69" t="s">
        <v>149</v>
      </c>
      <c r="D35" s="117" t="s">
        <v>142</v>
      </c>
      <c r="E35" s="38" t="s">
        <v>164</v>
      </c>
      <c r="F35" s="70"/>
      <c r="G35" s="70"/>
      <c r="H35" s="72"/>
      <c r="I35" s="64" t="s">
        <v>170</v>
      </c>
      <c r="J35" s="73"/>
      <c r="K35" s="74"/>
      <c r="L35" s="73"/>
      <c r="M35" s="66"/>
      <c r="N35" s="80"/>
      <c r="O35" s="80"/>
      <c r="P35" s="81"/>
      <c r="Q35" s="81"/>
      <c r="R35" s="81"/>
      <c r="S35" s="81"/>
    </row>
    <row r="36" spans="2:19" ht="15" x14ac:dyDescent="0.25">
      <c r="B36" s="52" t="s">
        <v>52</v>
      </c>
      <c r="C36" s="69" t="s">
        <v>149</v>
      </c>
      <c r="D36" s="117" t="s">
        <v>142</v>
      </c>
      <c r="E36" s="38" t="s">
        <v>166</v>
      </c>
      <c r="F36" s="79"/>
      <c r="G36" s="70"/>
      <c r="H36" s="72"/>
      <c r="I36" s="64" t="s">
        <v>170</v>
      </c>
      <c r="J36" s="73"/>
      <c r="K36" s="74"/>
      <c r="L36" s="73"/>
      <c r="M36" s="66"/>
      <c r="N36" s="80"/>
      <c r="O36" s="80"/>
      <c r="P36" s="81"/>
      <c r="Q36" s="81"/>
      <c r="R36" s="81"/>
      <c r="S36" s="81"/>
    </row>
    <row r="37" spans="2:19" ht="18.75" customHeight="1" x14ac:dyDescent="0.25">
      <c r="B37" s="52" t="s">
        <v>53</v>
      </c>
      <c r="C37" s="69" t="s">
        <v>149</v>
      </c>
      <c r="D37" s="117" t="s">
        <v>142</v>
      </c>
      <c r="E37" s="38" t="s">
        <v>167</v>
      </c>
      <c r="F37" s="79"/>
      <c r="G37" s="70"/>
      <c r="H37" s="72"/>
      <c r="I37" s="64" t="s">
        <v>170</v>
      </c>
      <c r="J37" s="73"/>
      <c r="K37" s="74"/>
      <c r="L37" s="73"/>
      <c r="M37" s="66"/>
      <c r="N37" s="80"/>
      <c r="O37" s="80"/>
      <c r="P37" s="81"/>
      <c r="Q37" s="81"/>
      <c r="R37" s="81"/>
      <c r="S37" s="81"/>
    </row>
    <row r="38" spans="2:19" ht="18.75" customHeight="1" x14ac:dyDescent="0.25">
      <c r="B38" s="52" t="s">
        <v>54</v>
      </c>
      <c r="C38" s="69" t="s">
        <v>149</v>
      </c>
      <c r="D38" s="70"/>
      <c r="E38" s="55"/>
      <c r="F38" s="70"/>
      <c r="G38" s="70"/>
      <c r="H38" s="72"/>
      <c r="I38" s="64"/>
      <c r="J38" s="73"/>
      <c r="K38" s="74"/>
      <c r="L38" s="73"/>
      <c r="M38" s="66"/>
      <c r="N38" s="80"/>
      <c r="O38" s="80"/>
      <c r="P38" s="81"/>
      <c r="Q38" s="81"/>
      <c r="R38" s="81"/>
      <c r="S38" s="81"/>
    </row>
    <row r="39" spans="2:19" ht="18.75" customHeight="1" x14ac:dyDescent="0.25">
      <c r="B39" s="52" t="s">
        <v>71</v>
      </c>
      <c r="C39" s="69" t="s">
        <v>149</v>
      </c>
      <c r="D39" s="70"/>
      <c r="E39" s="55"/>
      <c r="F39" s="70"/>
      <c r="G39" s="70"/>
      <c r="H39" s="72"/>
      <c r="I39" s="64"/>
      <c r="J39" s="73"/>
      <c r="K39" s="74"/>
      <c r="L39" s="73"/>
      <c r="M39" s="66"/>
      <c r="N39" s="80"/>
      <c r="O39" s="80"/>
      <c r="P39" s="81"/>
      <c r="Q39" s="81"/>
      <c r="R39" s="81"/>
      <c r="S39" s="81"/>
    </row>
    <row r="40" spans="2:19" ht="18.75" customHeight="1" x14ac:dyDescent="0.25">
      <c r="B40" s="52" t="s">
        <v>65</v>
      </c>
      <c r="C40" s="69" t="s">
        <v>149</v>
      </c>
      <c r="D40" s="82"/>
      <c r="E40" s="57"/>
      <c r="F40" s="82"/>
      <c r="G40" s="83"/>
      <c r="H40" s="83"/>
      <c r="I40" s="64"/>
      <c r="J40" s="73"/>
      <c r="K40" s="74"/>
      <c r="L40" s="73"/>
      <c r="M40" s="66"/>
      <c r="N40" s="80"/>
      <c r="O40" s="80"/>
      <c r="P40" s="81"/>
      <c r="Q40" s="81"/>
      <c r="R40" s="81"/>
      <c r="S40" s="81"/>
    </row>
    <row r="41" spans="2:19" ht="17.25" customHeight="1" x14ac:dyDescent="0.25">
      <c r="B41" s="180" t="s">
        <v>150</v>
      </c>
      <c r="C41" s="180"/>
      <c r="D41" s="180"/>
      <c r="E41" s="180"/>
      <c r="F41" s="180"/>
      <c r="G41" s="180"/>
      <c r="H41" s="60"/>
      <c r="I41" s="60"/>
      <c r="J41" s="60"/>
      <c r="K41" s="60"/>
      <c r="L41" s="60"/>
      <c r="M41" s="60"/>
      <c r="N41" s="60"/>
      <c r="O41" s="60"/>
      <c r="P41" s="60"/>
      <c r="Q41" s="60"/>
      <c r="R41" s="60"/>
      <c r="S41" s="60"/>
    </row>
    <row r="42" spans="2:19" ht="45" x14ac:dyDescent="0.2">
      <c r="B42" s="34" t="s">
        <v>42</v>
      </c>
      <c r="C42" s="85" t="s">
        <v>67</v>
      </c>
      <c r="D42" s="34" t="s">
        <v>48</v>
      </c>
      <c r="E42" s="34" t="s">
        <v>151</v>
      </c>
      <c r="F42" s="34" t="s">
        <v>72</v>
      </c>
      <c r="G42" s="84" t="s">
        <v>47</v>
      </c>
      <c r="H42" s="86"/>
      <c r="I42" s="87"/>
      <c r="J42" s="30"/>
      <c r="K42" s="30"/>
      <c r="L42" s="30"/>
      <c r="M42" s="30"/>
      <c r="N42" s="30"/>
      <c r="O42" s="30"/>
    </row>
    <row r="43" spans="2:19" ht="15.75" customHeight="1" x14ac:dyDescent="0.2">
      <c r="B43" s="52" t="s">
        <v>73</v>
      </c>
      <c r="C43" s="69" t="s">
        <v>74</v>
      </c>
      <c r="D43" s="82"/>
      <c r="E43" s="57"/>
      <c r="F43" s="82"/>
      <c r="G43" s="84"/>
      <c r="H43" s="86"/>
      <c r="I43" s="87"/>
    </row>
    <row r="44" spans="2:19" ht="15.75" customHeight="1" x14ac:dyDescent="0.2">
      <c r="B44" s="52" t="s">
        <v>50</v>
      </c>
      <c r="C44" s="69" t="s">
        <v>74</v>
      </c>
      <c r="D44" s="82"/>
      <c r="E44" s="57"/>
      <c r="F44" s="82"/>
      <c r="G44" s="84"/>
      <c r="H44" s="86"/>
      <c r="I44" s="87"/>
    </row>
    <row r="45" spans="2:19" ht="15.75" customHeight="1" x14ac:dyDescent="0.2">
      <c r="B45" s="52" t="s">
        <v>51</v>
      </c>
      <c r="C45" s="69" t="s">
        <v>74</v>
      </c>
      <c r="D45" s="70"/>
      <c r="E45" s="55"/>
      <c r="F45" s="70"/>
      <c r="G45" s="84"/>
      <c r="H45" s="86"/>
      <c r="I45" s="87"/>
    </row>
    <row r="46" spans="2:19" ht="15.75" customHeight="1" x14ac:dyDescent="0.2">
      <c r="B46" s="52" t="s">
        <v>52</v>
      </c>
      <c r="C46" s="69" t="s">
        <v>74</v>
      </c>
      <c r="D46" s="70"/>
      <c r="E46" s="70"/>
      <c r="F46" s="82"/>
      <c r="G46" s="84"/>
      <c r="H46" s="86"/>
      <c r="I46" s="87"/>
    </row>
    <row r="47" spans="2:19" ht="15.75" customHeight="1" x14ac:dyDescent="0.2">
      <c r="B47" s="52" t="s">
        <v>53</v>
      </c>
      <c r="C47" s="69" t="s">
        <v>74</v>
      </c>
      <c r="D47" s="70"/>
      <c r="E47" s="70"/>
      <c r="F47" s="82"/>
      <c r="G47" s="84"/>
      <c r="H47" s="86"/>
      <c r="I47" s="87"/>
    </row>
    <row r="48" spans="2:19" ht="15.75" customHeight="1" x14ac:dyDescent="0.2">
      <c r="B48" s="52" t="s">
        <v>54</v>
      </c>
      <c r="C48" s="69" t="s">
        <v>74</v>
      </c>
      <c r="D48" s="70"/>
      <c r="E48" s="70"/>
      <c r="F48" s="82"/>
      <c r="G48" s="84"/>
      <c r="H48" s="86"/>
      <c r="I48" s="87"/>
    </row>
    <row r="49" spans="1:256" ht="15.75" customHeight="1" x14ac:dyDescent="0.2">
      <c r="B49" s="88" t="s">
        <v>65</v>
      </c>
      <c r="C49" s="89" t="s">
        <v>74</v>
      </c>
      <c r="D49" s="90"/>
      <c r="E49" s="53"/>
      <c r="F49" s="91"/>
      <c r="G49" s="92"/>
      <c r="H49" s="86"/>
      <c r="I49" s="87"/>
    </row>
    <row r="50" spans="1:256" ht="15" x14ac:dyDescent="0.25">
      <c r="B50" s="183" t="s">
        <v>75</v>
      </c>
      <c r="C50" s="183"/>
      <c r="D50" s="183"/>
      <c r="E50" s="183"/>
      <c r="F50" s="183"/>
      <c r="G50" s="183"/>
      <c r="H50" s="60"/>
      <c r="I50" s="60"/>
      <c r="J50" s="60"/>
      <c r="K50" s="60"/>
      <c r="L50" s="60"/>
      <c r="M50" s="60"/>
      <c r="N50" s="60"/>
      <c r="O50" s="60"/>
      <c r="P50" s="60"/>
      <c r="Q50" s="60"/>
      <c r="R50" s="60"/>
      <c r="S50" s="60"/>
    </row>
    <row r="51" spans="1:256" ht="45" x14ac:dyDescent="0.25">
      <c r="B51" s="93" t="s">
        <v>42</v>
      </c>
      <c r="C51" s="92" t="s">
        <v>76</v>
      </c>
      <c r="D51" s="116" t="s">
        <v>48</v>
      </c>
      <c r="E51" s="116" t="s">
        <v>163</v>
      </c>
      <c r="F51" s="62" t="s">
        <v>77</v>
      </c>
      <c r="G51" s="64" t="s">
        <v>47</v>
      </c>
      <c r="H51" s="94"/>
      <c r="I51" s="87"/>
    </row>
    <row r="52" spans="1:256" ht="18" customHeight="1" x14ac:dyDescent="0.2">
      <c r="A52" s="22"/>
      <c r="B52" s="95" t="s">
        <v>71</v>
      </c>
      <c r="C52" s="91" t="s">
        <v>78</v>
      </c>
      <c r="D52" s="117"/>
      <c r="E52" s="118"/>
      <c r="F52" s="70"/>
      <c r="G52" s="64"/>
      <c r="H52" s="94"/>
      <c r="I52" s="86"/>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2"/>
      <c r="AS52" s="22"/>
      <c r="AT52" s="22"/>
      <c r="AU52" s="22"/>
      <c r="AV52" s="22"/>
      <c r="AW52" s="22"/>
      <c r="AX52" s="22"/>
      <c r="AY52" s="22"/>
      <c r="AZ52" s="22"/>
      <c r="BA52" s="22"/>
      <c r="BB52" s="22"/>
      <c r="BC52" s="22"/>
      <c r="BD52" s="22"/>
      <c r="BE52" s="22"/>
      <c r="BF52" s="22"/>
      <c r="BG52" s="22"/>
      <c r="BH52" s="22"/>
      <c r="BI52" s="22"/>
      <c r="BJ52" s="22"/>
      <c r="BK52" s="22"/>
      <c r="BL52" s="22"/>
      <c r="BM52" s="22"/>
      <c r="BN52" s="22"/>
      <c r="BO52" s="22"/>
      <c r="BP52" s="22"/>
      <c r="BQ52" s="22"/>
      <c r="BR52" s="22"/>
      <c r="BS52" s="22"/>
      <c r="BT52" s="22"/>
      <c r="BU52" s="22"/>
      <c r="BV52" s="22"/>
      <c r="BW52" s="22"/>
      <c r="BX52" s="22"/>
      <c r="BY52" s="22"/>
      <c r="BZ52" s="22"/>
      <c r="CA52" s="22"/>
      <c r="CB52" s="22"/>
      <c r="CC52" s="22"/>
      <c r="CD52" s="22"/>
      <c r="CE52" s="22"/>
      <c r="CF52" s="22"/>
      <c r="CG52" s="22"/>
      <c r="CH52" s="22"/>
      <c r="CI52" s="22"/>
      <c r="CJ52" s="22"/>
      <c r="CK52" s="22"/>
      <c r="CL52" s="22"/>
      <c r="CM52" s="22"/>
      <c r="CN52" s="22"/>
      <c r="CO52" s="22"/>
      <c r="CP52" s="22"/>
      <c r="CQ52" s="22"/>
      <c r="CR52" s="22"/>
      <c r="CS52" s="22"/>
      <c r="CT52" s="22"/>
      <c r="CU52" s="22"/>
      <c r="CV52" s="22"/>
      <c r="CW52" s="22"/>
      <c r="CX52" s="22"/>
      <c r="CY52" s="22"/>
      <c r="CZ52" s="22"/>
      <c r="DA52" s="22"/>
      <c r="DB52" s="22"/>
      <c r="DC52" s="22"/>
      <c r="DD52" s="22"/>
      <c r="DE52" s="22"/>
      <c r="DF52" s="22"/>
      <c r="DG52" s="22"/>
      <c r="DH52" s="22"/>
      <c r="DI52" s="22"/>
      <c r="DJ52" s="22"/>
      <c r="DK52" s="22"/>
      <c r="DL52" s="22"/>
      <c r="DM52" s="22"/>
      <c r="DN52" s="22"/>
      <c r="DO52" s="22"/>
      <c r="DP52" s="22"/>
      <c r="DQ52" s="22"/>
      <c r="DR52" s="22"/>
      <c r="DS52" s="22"/>
      <c r="DT52" s="22"/>
      <c r="DU52" s="22"/>
      <c r="DV52" s="22"/>
      <c r="DW52" s="22"/>
      <c r="DX52" s="22"/>
      <c r="DY52" s="22"/>
      <c r="DZ52" s="22"/>
      <c r="EA52" s="22"/>
      <c r="EB52" s="22"/>
      <c r="EC52" s="22"/>
      <c r="ED52" s="22"/>
      <c r="EE52" s="22"/>
      <c r="EF52" s="22"/>
      <c r="EG52" s="22"/>
      <c r="EH52" s="22"/>
      <c r="EI52" s="22"/>
      <c r="EJ52" s="22"/>
      <c r="EK52" s="22"/>
      <c r="EL52" s="22"/>
      <c r="EM52" s="22"/>
      <c r="EN52" s="22"/>
      <c r="EO52" s="22"/>
      <c r="EP52" s="22"/>
      <c r="EQ52" s="22"/>
      <c r="ER52" s="22"/>
      <c r="ES52" s="22"/>
      <c r="ET52" s="22"/>
      <c r="EU52" s="22"/>
      <c r="EV52" s="22"/>
      <c r="EW52" s="22"/>
      <c r="EX52" s="22"/>
      <c r="EY52" s="22"/>
      <c r="EZ52" s="22"/>
      <c r="FA52" s="22"/>
      <c r="FB52" s="22"/>
      <c r="FC52" s="22"/>
      <c r="FD52" s="22"/>
      <c r="FE52" s="22"/>
      <c r="FF52" s="22"/>
      <c r="FG52" s="22"/>
      <c r="FH52" s="22"/>
      <c r="FI52" s="22"/>
      <c r="FJ52" s="22"/>
      <c r="FK52" s="22"/>
      <c r="FL52" s="22"/>
      <c r="FM52" s="22"/>
      <c r="FN52" s="22"/>
      <c r="FO52" s="22"/>
      <c r="FP52" s="22"/>
      <c r="FQ52" s="22"/>
      <c r="FR52" s="22"/>
      <c r="FS52" s="22"/>
      <c r="FT52" s="22"/>
      <c r="FU52" s="22"/>
      <c r="FV52" s="22"/>
      <c r="FW52" s="22"/>
      <c r="FX52" s="22"/>
      <c r="FY52" s="22"/>
      <c r="FZ52" s="22"/>
      <c r="GA52" s="22"/>
      <c r="GB52" s="22"/>
      <c r="GC52" s="22"/>
      <c r="GD52" s="22"/>
      <c r="GE52" s="22"/>
      <c r="GF52" s="22"/>
      <c r="GG52" s="22"/>
      <c r="GH52" s="22"/>
      <c r="GI52" s="22"/>
      <c r="GJ52" s="22"/>
      <c r="GK52" s="22"/>
      <c r="GL52" s="22"/>
      <c r="GM52" s="22"/>
      <c r="GN52" s="22"/>
      <c r="GO52" s="22"/>
      <c r="GP52" s="22"/>
      <c r="GQ52" s="22"/>
      <c r="GR52" s="22"/>
      <c r="GS52" s="22"/>
      <c r="GT52" s="22"/>
      <c r="GU52" s="22"/>
      <c r="GV52" s="22"/>
      <c r="GW52" s="22"/>
      <c r="GX52" s="22"/>
      <c r="GY52" s="22"/>
      <c r="GZ52" s="22"/>
      <c r="HA52" s="22"/>
      <c r="HB52" s="22"/>
      <c r="HC52" s="22"/>
      <c r="HD52" s="22"/>
      <c r="HE52" s="22"/>
      <c r="HF52" s="22"/>
      <c r="HG52" s="22"/>
      <c r="HH52" s="22"/>
      <c r="HI52" s="22"/>
      <c r="HJ52" s="22"/>
      <c r="HK52" s="22"/>
      <c r="HL52" s="22"/>
      <c r="HM52" s="22"/>
      <c r="HN52" s="22"/>
      <c r="HO52" s="22"/>
      <c r="HP52" s="22"/>
      <c r="HQ52" s="22"/>
      <c r="HR52" s="22"/>
      <c r="HS52" s="22"/>
      <c r="HT52" s="22"/>
      <c r="HU52" s="22"/>
      <c r="HV52" s="22"/>
      <c r="HW52" s="22"/>
      <c r="HX52" s="22"/>
      <c r="HY52" s="22"/>
      <c r="HZ52" s="22"/>
      <c r="IA52" s="22"/>
      <c r="IB52" s="22"/>
      <c r="IC52" s="22"/>
      <c r="ID52" s="22"/>
      <c r="IE52" s="22"/>
      <c r="IF52" s="22"/>
      <c r="IG52" s="22"/>
      <c r="IH52" s="22"/>
      <c r="II52" s="22"/>
      <c r="IJ52" s="22"/>
      <c r="IK52" s="22"/>
      <c r="IL52" s="22"/>
      <c r="IM52" s="22"/>
      <c r="IN52" s="22"/>
      <c r="IO52" s="22"/>
      <c r="IP52" s="22"/>
      <c r="IQ52" s="22"/>
      <c r="IR52" s="22"/>
      <c r="IS52" s="22"/>
      <c r="IT52" s="22"/>
      <c r="IU52" s="22"/>
      <c r="IV52" s="22"/>
    </row>
    <row r="53" spans="1:256" ht="18" customHeight="1" x14ac:dyDescent="0.2">
      <c r="A53" s="22"/>
      <c r="B53" s="95" t="s">
        <v>71</v>
      </c>
      <c r="C53" s="91" t="s">
        <v>43</v>
      </c>
      <c r="D53" s="119" t="s">
        <v>138</v>
      </c>
      <c r="E53" s="120">
        <v>0.5</v>
      </c>
      <c r="F53" s="38"/>
      <c r="G53" s="92"/>
      <c r="H53" s="94"/>
      <c r="I53" s="86"/>
      <c r="J53" s="96"/>
      <c r="K53" s="96"/>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2"/>
      <c r="AS53" s="22"/>
      <c r="AT53" s="22"/>
      <c r="AU53" s="22"/>
      <c r="AV53" s="22"/>
      <c r="AW53" s="22"/>
      <c r="AX53" s="22"/>
      <c r="AY53" s="22"/>
      <c r="AZ53" s="22"/>
      <c r="BA53" s="22"/>
      <c r="BB53" s="22"/>
      <c r="BC53" s="22"/>
      <c r="BD53" s="22"/>
      <c r="BE53" s="22"/>
      <c r="BF53" s="22"/>
      <c r="BG53" s="22"/>
      <c r="BH53" s="22"/>
      <c r="BI53" s="22"/>
      <c r="BJ53" s="22"/>
      <c r="BK53" s="22"/>
      <c r="BL53" s="22"/>
      <c r="BM53" s="22"/>
      <c r="BN53" s="22"/>
      <c r="BO53" s="22"/>
      <c r="BP53" s="22"/>
      <c r="BQ53" s="22"/>
      <c r="BR53" s="22"/>
      <c r="BS53" s="22"/>
      <c r="BT53" s="22"/>
      <c r="BU53" s="22"/>
      <c r="BV53" s="22"/>
      <c r="BW53" s="22"/>
      <c r="BX53" s="22"/>
      <c r="BY53" s="22"/>
      <c r="BZ53" s="22"/>
      <c r="CA53" s="22"/>
      <c r="CB53" s="22"/>
      <c r="CC53" s="22"/>
      <c r="CD53" s="22"/>
      <c r="CE53" s="22"/>
      <c r="CF53" s="22"/>
      <c r="CG53" s="22"/>
      <c r="CH53" s="22"/>
      <c r="CI53" s="22"/>
      <c r="CJ53" s="22"/>
      <c r="CK53" s="22"/>
      <c r="CL53" s="22"/>
      <c r="CM53" s="22"/>
      <c r="CN53" s="22"/>
      <c r="CO53" s="22"/>
      <c r="CP53" s="22"/>
      <c r="CQ53" s="22"/>
      <c r="CR53" s="22"/>
      <c r="CS53" s="22"/>
      <c r="CT53" s="22"/>
      <c r="CU53" s="22"/>
      <c r="CV53" s="22"/>
      <c r="CW53" s="22"/>
      <c r="CX53" s="22"/>
      <c r="CY53" s="22"/>
      <c r="CZ53" s="22"/>
      <c r="DA53" s="22"/>
      <c r="DB53" s="22"/>
      <c r="DC53" s="22"/>
      <c r="DD53" s="22"/>
      <c r="DE53" s="22"/>
      <c r="DF53" s="22"/>
      <c r="DG53" s="22"/>
      <c r="DH53" s="22"/>
      <c r="DI53" s="22"/>
      <c r="DJ53" s="22"/>
      <c r="DK53" s="22"/>
      <c r="DL53" s="22"/>
      <c r="DM53" s="22"/>
      <c r="DN53" s="22"/>
      <c r="DO53" s="22"/>
      <c r="DP53" s="22"/>
      <c r="DQ53" s="22"/>
      <c r="DR53" s="22"/>
      <c r="DS53" s="22"/>
      <c r="DT53" s="22"/>
      <c r="DU53" s="22"/>
      <c r="DV53" s="22"/>
      <c r="DW53" s="22"/>
      <c r="DX53" s="22"/>
      <c r="DY53" s="22"/>
      <c r="DZ53" s="22"/>
      <c r="EA53" s="22"/>
      <c r="EB53" s="22"/>
      <c r="EC53" s="22"/>
      <c r="ED53" s="22"/>
      <c r="EE53" s="22"/>
      <c r="EF53" s="22"/>
      <c r="EG53" s="22"/>
      <c r="EH53" s="22"/>
      <c r="EI53" s="22"/>
      <c r="EJ53" s="22"/>
      <c r="EK53" s="22"/>
      <c r="EL53" s="22"/>
      <c r="EM53" s="22"/>
      <c r="EN53" s="22"/>
      <c r="EO53" s="22"/>
      <c r="EP53" s="22"/>
      <c r="EQ53" s="22"/>
      <c r="ER53" s="22"/>
      <c r="ES53" s="22"/>
      <c r="ET53" s="22"/>
      <c r="EU53" s="22"/>
      <c r="EV53" s="22"/>
      <c r="EW53" s="22"/>
      <c r="EX53" s="22"/>
      <c r="EY53" s="22"/>
      <c r="EZ53" s="22"/>
      <c r="FA53" s="22"/>
      <c r="FB53" s="22"/>
      <c r="FC53" s="22"/>
      <c r="FD53" s="22"/>
      <c r="FE53" s="22"/>
      <c r="FF53" s="22"/>
      <c r="FG53" s="22"/>
      <c r="FH53" s="22"/>
      <c r="FI53" s="22"/>
      <c r="FJ53" s="22"/>
      <c r="FK53" s="22"/>
      <c r="FL53" s="22"/>
      <c r="FM53" s="22"/>
      <c r="FN53" s="22"/>
      <c r="FO53" s="22"/>
      <c r="FP53" s="22"/>
      <c r="FQ53" s="22"/>
      <c r="FR53" s="22"/>
      <c r="FS53" s="22"/>
      <c r="FT53" s="22"/>
      <c r="FU53" s="22"/>
      <c r="FV53" s="22"/>
      <c r="FW53" s="22"/>
      <c r="FX53" s="22"/>
      <c r="FY53" s="22"/>
      <c r="FZ53" s="22"/>
      <c r="GA53" s="22"/>
      <c r="GB53" s="22"/>
      <c r="GC53" s="22"/>
      <c r="GD53" s="22"/>
      <c r="GE53" s="22"/>
      <c r="GF53" s="22"/>
      <c r="GG53" s="22"/>
      <c r="GH53" s="22"/>
      <c r="GI53" s="22"/>
      <c r="GJ53" s="22"/>
      <c r="GK53" s="22"/>
      <c r="GL53" s="22"/>
      <c r="GM53" s="22"/>
      <c r="GN53" s="22"/>
      <c r="GO53" s="22"/>
      <c r="GP53" s="22"/>
      <c r="GQ53" s="22"/>
      <c r="GR53" s="22"/>
      <c r="GS53" s="22"/>
      <c r="GT53" s="22"/>
      <c r="GU53" s="22"/>
      <c r="GV53" s="22"/>
      <c r="GW53" s="22"/>
      <c r="GX53" s="22"/>
      <c r="GY53" s="22"/>
      <c r="GZ53" s="22"/>
      <c r="HA53" s="22"/>
      <c r="HB53" s="22"/>
      <c r="HC53" s="22"/>
      <c r="HD53" s="22"/>
      <c r="HE53" s="22"/>
      <c r="HF53" s="22"/>
      <c r="HG53" s="22"/>
      <c r="HH53" s="22"/>
      <c r="HI53" s="22"/>
      <c r="HJ53" s="22"/>
      <c r="HK53" s="22"/>
      <c r="HL53" s="22"/>
      <c r="HM53" s="22"/>
      <c r="HN53" s="22"/>
      <c r="HO53" s="22"/>
      <c r="HP53" s="22"/>
      <c r="HQ53" s="22"/>
      <c r="HR53" s="22"/>
      <c r="HS53" s="22"/>
      <c r="HT53" s="22"/>
      <c r="HU53" s="22"/>
      <c r="HV53" s="22"/>
      <c r="HW53" s="22"/>
      <c r="HX53" s="22"/>
      <c r="HY53" s="22"/>
      <c r="HZ53" s="22"/>
      <c r="IA53" s="22"/>
      <c r="IB53" s="22"/>
      <c r="IC53" s="22"/>
      <c r="ID53" s="22"/>
      <c r="IE53" s="22"/>
      <c r="IF53" s="22"/>
      <c r="IG53" s="22"/>
      <c r="IH53" s="22"/>
      <c r="II53" s="22"/>
      <c r="IJ53" s="22"/>
      <c r="IK53" s="22"/>
      <c r="IL53" s="22"/>
      <c r="IM53" s="22"/>
      <c r="IN53" s="22"/>
      <c r="IO53" s="22"/>
      <c r="IP53" s="22"/>
      <c r="IQ53" s="22"/>
      <c r="IR53" s="22"/>
      <c r="IS53" s="22"/>
      <c r="IT53" s="22"/>
      <c r="IU53" s="22"/>
      <c r="IV53" s="22"/>
    </row>
    <row r="54" spans="1:256" ht="15" x14ac:dyDescent="0.2">
      <c r="A54" s="22"/>
      <c r="B54" s="97"/>
      <c r="C54" s="98"/>
      <c r="D54" s="99"/>
      <c r="E54" s="100"/>
      <c r="F54" s="99"/>
      <c r="G54" s="101"/>
      <c r="H54" s="102"/>
      <c r="I54" s="96"/>
      <c r="J54" s="96"/>
      <c r="K54" s="96"/>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2"/>
      <c r="AS54" s="22"/>
      <c r="AT54" s="22"/>
      <c r="AU54" s="22"/>
      <c r="AV54" s="22"/>
      <c r="AW54" s="22"/>
      <c r="AX54" s="22"/>
      <c r="AY54" s="22"/>
      <c r="AZ54" s="22"/>
      <c r="BA54" s="22"/>
      <c r="BB54" s="22"/>
      <c r="BC54" s="22"/>
      <c r="BD54" s="22"/>
      <c r="BE54" s="22"/>
      <c r="BF54" s="22"/>
      <c r="BG54" s="22"/>
      <c r="BH54" s="22"/>
      <c r="BI54" s="22"/>
      <c r="BJ54" s="22"/>
      <c r="BK54" s="22"/>
      <c r="BL54" s="22"/>
      <c r="BM54" s="22"/>
      <c r="BN54" s="22"/>
      <c r="BO54" s="22"/>
      <c r="BP54" s="22"/>
      <c r="BQ54" s="22"/>
      <c r="BR54" s="22"/>
      <c r="BS54" s="22"/>
      <c r="BT54" s="22"/>
      <c r="BU54" s="22"/>
      <c r="BV54" s="22"/>
      <c r="BW54" s="22"/>
      <c r="BX54" s="22"/>
      <c r="BY54" s="22"/>
      <c r="BZ54" s="22"/>
      <c r="CA54" s="22"/>
      <c r="CB54" s="22"/>
      <c r="CC54" s="22"/>
      <c r="CD54" s="22"/>
      <c r="CE54" s="22"/>
      <c r="CF54" s="22"/>
      <c r="CG54" s="22"/>
      <c r="CH54" s="22"/>
      <c r="CI54" s="22"/>
      <c r="CJ54" s="22"/>
      <c r="CK54" s="22"/>
      <c r="CL54" s="22"/>
      <c r="CM54" s="22"/>
      <c r="CN54" s="22"/>
      <c r="CO54" s="22"/>
      <c r="CP54" s="22"/>
      <c r="CQ54" s="22"/>
      <c r="CR54" s="22"/>
      <c r="CS54" s="22"/>
      <c r="CT54" s="22"/>
      <c r="CU54" s="22"/>
      <c r="CV54" s="22"/>
      <c r="CW54" s="22"/>
      <c r="CX54" s="22"/>
      <c r="CY54" s="22"/>
      <c r="CZ54" s="22"/>
      <c r="DA54" s="22"/>
      <c r="DB54" s="22"/>
      <c r="DC54" s="22"/>
      <c r="DD54" s="22"/>
      <c r="DE54" s="22"/>
      <c r="DF54" s="22"/>
      <c r="DG54" s="22"/>
      <c r="DH54" s="22"/>
      <c r="DI54" s="22"/>
      <c r="DJ54" s="22"/>
      <c r="DK54" s="22"/>
      <c r="DL54" s="22"/>
      <c r="DM54" s="22"/>
      <c r="DN54" s="22"/>
      <c r="DO54" s="22"/>
      <c r="DP54" s="22"/>
      <c r="DQ54" s="22"/>
      <c r="DR54" s="22"/>
      <c r="DS54" s="22"/>
      <c r="DT54" s="22"/>
      <c r="DU54" s="22"/>
      <c r="DV54" s="22"/>
      <c r="DW54" s="22"/>
      <c r="DX54" s="22"/>
      <c r="DY54" s="22"/>
      <c r="DZ54" s="22"/>
      <c r="EA54" s="22"/>
      <c r="EB54" s="22"/>
      <c r="EC54" s="22"/>
      <c r="ED54" s="22"/>
      <c r="EE54" s="22"/>
      <c r="EF54" s="22"/>
      <c r="EG54" s="22"/>
      <c r="EH54" s="22"/>
      <c r="EI54" s="22"/>
      <c r="EJ54" s="22"/>
      <c r="EK54" s="22"/>
      <c r="EL54" s="22"/>
      <c r="EM54" s="22"/>
      <c r="EN54" s="22"/>
      <c r="EO54" s="22"/>
      <c r="EP54" s="22"/>
      <c r="EQ54" s="22"/>
      <c r="ER54" s="22"/>
      <c r="ES54" s="22"/>
      <c r="ET54" s="22"/>
      <c r="EU54" s="22"/>
      <c r="EV54" s="22"/>
      <c r="EW54" s="22"/>
      <c r="EX54" s="22"/>
      <c r="EY54" s="22"/>
      <c r="EZ54" s="22"/>
      <c r="FA54" s="22"/>
      <c r="FB54" s="22"/>
      <c r="FC54" s="22"/>
      <c r="FD54" s="22"/>
      <c r="FE54" s="22"/>
      <c r="FF54" s="22"/>
      <c r="FG54" s="22"/>
      <c r="FH54" s="22"/>
      <c r="FI54" s="22"/>
      <c r="FJ54" s="22"/>
      <c r="FK54" s="22"/>
      <c r="FL54" s="22"/>
      <c r="FM54" s="22"/>
      <c r="FN54" s="22"/>
      <c r="FO54" s="22"/>
      <c r="FP54" s="22"/>
      <c r="FQ54" s="22"/>
      <c r="FR54" s="22"/>
      <c r="FS54" s="22"/>
      <c r="FT54" s="22"/>
      <c r="FU54" s="22"/>
      <c r="FV54" s="22"/>
      <c r="FW54" s="22"/>
      <c r="FX54" s="22"/>
      <c r="FY54" s="22"/>
      <c r="FZ54" s="22"/>
      <c r="GA54" s="22"/>
      <c r="GB54" s="22"/>
      <c r="GC54" s="22"/>
      <c r="GD54" s="22"/>
      <c r="GE54" s="22"/>
      <c r="GF54" s="22"/>
      <c r="GG54" s="22"/>
      <c r="GH54" s="22"/>
      <c r="GI54" s="22"/>
      <c r="GJ54" s="22"/>
      <c r="GK54" s="22"/>
      <c r="GL54" s="22"/>
      <c r="GM54" s="22"/>
      <c r="GN54" s="22"/>
      <c r="GO54" s="22"/>
      <c r="GP54" s="22"/>
      <c r="GQ54" s="22"/>
      <c r="GR54" s="22"/>
      <c r="GS54" s="22"/>
      <c r="GT54" s="22"/>
      <c r="GU54" s="22"/>
      <c r="GV54" s="22"/>
      <c r="GW54" s="22"/>
      <c r="GX54" s="22"/>
      <c r="GY54" s="22"/>
      <c r="GZ54" s="22"/>
      <c r="HA54" s="22"/>
      <c r="HB54" s="22"/>
      <c r="HC54" s="22"/>
      <c r="HD54" s="22"/>
      <c r="HE54" s="22"/>
      <c r="HF54" s="22"/>
      <c r="HG54" s="22"/>
      <c r="HH54" s="22"/>
      <c r="HI54" s="22"/>
      <c r="HJ54" s="22"/>
      <c r="HK54" s="22"/>
      <c r="HL54" s="22"/>
      <c r="HM54" s="22"/>
      <c r="HN54" s="22"/>
      <c r="HO54" s="22"/>
      <c r="HP54" s="22"/>
      <c r="HQ54" s="22"/>
      <c r="HR54" s="22"/>
      <c r="HS54" s="22"/>
      <c r="HT54" s="22"/>
      <c r="HU54" s="22"/>
      <c r="HV54" s="22"/>
      <c r="HW54" s="22"/>
      <c r="HX54" s="22"/>
      <c r="HY54" s="22"/>
      <c r="HZ54" s="22"/>
      <c r="IA54" s="22"/>
      <c r="IB54" s="22"/>
      <c r="IC54" s="22"/>
      <c r="ID54" s="22"/>
      <c r="IE54" s="22"/>
      <c r="IF54" s="22"/>
      <c r="IG54" s="22"/>
      <c r="IH54" s="22"/>
      <c r="II54" s="22"/>
      <c r="IJ54" s="22"/>
      <c r="IK54" s="22"/>
      <c r="IL54" s="22"/>
      <c r="IM54" s="22"/>
      <c r="IN54" s="22"/>
      <c r="IO54" s="22"/>
      <c r="IP54" s="22"/>
      <c r="IQ54" s="22"/>
      <c r="IR54" s="22"/>
      <c r="IS54" s="22"/>
      <c r="IT54" s="22"/>
      <c r="IU54" s="22"/>
      <c r="IV54" s="22"/>
    </row>
    <row r="55" spans="1:256" ht="23.25" x14ac:dyDescent="0.35">
      <c r="A55" s="22"/>
      <c r="B55" s="184" t="s">
        <v>79</v>
      </c>
      <c r="C55" s="184"/>
      <c r="D55" s="184"/>
      <c r="E55" s="184"/>
      <c r="F55" s="184"/>
      <c r="G55" s="184"/>
      <c r="H55" s="10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2"/>
      <c r="AS55" s="22"/>
      <c r="AT55" s="22"/>
      <c r="AU55" s="22"/>
      <c r="AV55" s="22"/>
      <c r="AW55" s="22"/>
      <c r="AX55" s="22"/>
      <c r="AY55" s="22"/>
      <c r="AZ55" s="22"/>
      <c r="BA55" s="22"/>
      <c r="BB55" s="22"/>
      <c r="BC55" s="22"/>
      <c r="BD55" s="22"/>
      <c r="BE55" s="22"/>
      <c r="BF55" s="22"/>
      <c r="BG55" s="22"/>
      <c r="BH55" s="22"/>
      <c r="BI55" s="22"/>
      <c r="BJ55" s="22"/>
      <c r="BK55" s="22"/>
      <c r="BL55" s="22"/>
      <c r="BM55" s="22"/>
      <c r="BN55" s="22"/>
      <c r="BO55" s="22"/>
      <c r="BP55" s="22"/>
      <c r="BQ55" s="22"/>
      <c r="BR55" s="22"/>
      <c r="BS55" s="22"/>
      <c r="BT55" s="22"/>
      <c r="BU55" s="22"/>
      <c r="BV55" s="22"/>
      <c r="BW55" s="22"/>
      <c r="BX55" s="22"/>
      <c r="BY55" s="22"/>
      <c r="BZ55" s="22"/>
      <c r="CA55" s="22"/>
      <c r="CB55" s="22"/>
      <c r="CC55" s="22"/>
      <c r="CD55" s="22"/>
      <c r="CE55" s="22"/>
      <c r="CF55" s="22"/>
      <c r="CG55" s="22"/>
      <c r="CH55" s="22"/>
      <c r="CI55" s="22"/>
      <c r="CJ55" s="22"/>
      <c r="CK55" s="22"/>
      <c r="CL55" s="22"/>
      <c r="CM55" s="22"/>
      <c r="CN55" s="22"/>
      <c r="CO55" s="22"/>
      <c r="CP55" s="22"/>
      <c r="CQ55" s="22"/>
      <c r="CR55" s="22"/>
      <c r="CS55" s="22"/>
      <c r="CT55" s="22"/>
      <c r="CU55" s="22"/>
      <c r="CV55" s="22"/>
      <c r="CW55" s="22"/>
      <c r="CX55" s="22"/>
      <c r="CY55" s="22"/>
      <c r="CZ55" s="22"/>
      <c r="DA55" s="22"/>
      <c r="DB55" s="22"/>
      <c r="DC55" s="22"/>
      <c r="DD55" s="22"/>
      <c r="DE55" s="22"/>
      <c r="DF55" s="22"/>
      <c r="DG55" s="22"/>
      <c r="DH55" s="22"/>
      <c r="DI55" s="22"/>
      <c r="DJ55" s="22"/>
      <c r="DK55" s="22"/>
      <c r="DL55" s="22"/>
      <c r="DM55" s="22"/>
      <c r="DN55" s="22"/>
      <c r="DO55" s="22"/>
      <c r="DP55" s="22"/>
      <c r="DQ55" s="22"/>
      <c r="DR55" s="22"/>
      <c r="DS55" s="22"/>
      <c r="DT55" s="22"/>
      <c r="DU55" s="22"/>
      <c r="DV55" s="22"/>
      <c r="DW55" s="22"/>
      <c r="DX55" s="22"/>
      <c r="DY55" s="22"/>
      <c r="DZ55" s="22"/>
      <c r="EA55" s="22"/>
      <c r="EB55" s="22"/>
      <c r="EC55" s="22"/>
      <c r="ED55" s="22"/>
      <c r="EE55" s="22"/>
      <c r="EF55" s="22"/>
      <c r="EG55" s="22"/>
      <c r="EH55" s="22"/>
      <c r="EI55" s="22"/>
      <c r="EJ55" s="22"/>
      <c r="EK55" s="22"/>
      <c r="EL55" s="22"/>
      <c r="EM55" s="22"/>
      <c r="EN55" s="22"/>
      <c r="EO55" s="22"/>
      <c r="EP55" s="22"/>
      <c r="EQ55" s="22"/>
      <c r="ER55" s="22"/>
      <c r="ES55" s="22"/>
      <c r="ET55" s="22"/>
      <c r="EU55" s="22"/>
      <c r="EV55" s="22"/>
      <c r="EW55" s="22"/>
      <c r="EX55" s="22"/>
      <c r="EY55" s="22"/>
      <c r="EZ55" s="22"/>
      <c r="FA55" s="22"/>
      <c r="FB55" s="22"/>
      <c r="FC55" s="22"/>
      <c r="FD55" s="22"/>
      <c r="FE55" s="22"/>
      <c r="FF55" s="22"/>
      <c r="FG55" s="22"/>
      <c r="FH55" s="22"/>
      <c r="FI55" s="22"/>
      <c r="FJ55" s="22"/>
      <c r="FK55" s="22"/>
      <c r="FL55" s="22"/>
      <c r="FM55" s="22"/>
      <c r="FN55" s="22"/>
      <c r="FO55" s="22"/>
      <c r="FP55" s="22"/>
      <c r="FQ55" s="22"/>
      <c r="FR55" s="22"/>
      <c r="FS55" s="22"/>
      <c r="FT55" s="22"/>
      <c r="FU55" s="22"/>
      <c r="FV55" s="22"/>
      <c r="FW55" s="22"/>
      <c r="FX55" s="22"/>
      <c r="FY55" s="22"/>
      <c r="FZ55" s="22"/>
      <c r="GA55" s="22"/>
      <c r="GB55" s="22"/>
      <c r="GC55" s="22"/>
      <c r="GD55" s="22"/>
      <c r="GE55" s="22"/>
      <c r="GF55" s="22"/>
      <c r="GG55" s="22"/>
      <c r="GH55" s="22"/>
      <c r="GI55" s="22"/>
      <c r="GJ55" s="22"/>
      <c r="GK55" s="22"/>
      <c r="GL55" s="22"/>
      <c r="GM55" s="22"/>
      <c r="GN55" s="22"/>
      <c r="GO55" s="22"/>
      <c r="GP55" s="22"/>
      <c r="GQ55" s="22"/>
      <c r="GR55" s="22"/>
      <c r="GS55" s="22"/>
      <c r="GT55" s="22"/>
      <c r="GU55" s="22"/>
      <c r="GV55" s="22"/>
      <c r="GW55" s="22"/>
      <c r="GX55" s="22"/>
      <c r="GY55" s="22"/>
      <c r="GZ55" s="22"/>
      <c r="HA55" s="22"/>
      <c r="HB55" s="22"/>
      <c r="HC55" s="22"/>
      <c r="HD55" s="22"/>
      <c r="HE55" s="22"/>
      <c r="HF55" s="22"/>
      <c r="HG55" s="22"/>
      <c r="HH55" s="22"/>
      <c r="HI55" s="22"/>
      <c r="HJ55" s="22"/>
      <c r="HK55" s="22"/>
      <c r="HL55" s="22"/>
      <c r="HM55" s="22"/>
      <c r="HN55" s="22"/>
      <c r="HO55" s="22"/>
      <c r="HP55" s="22"/>
      <c r="HQ55" s="22"/>
      <c r="HR55" s="22"/>
      <c r="HS55" s="22"/>
      <c r="HT55" s="22"/>
      <c r="HU55" s="22"/>
      <c r="HV55" s="22"/>
      <c r="HW55" s="22"/>
      <c r="HX55" s="22"/>
      <c r="HY55" s="22"/>
      <c r="HZ55" s="22"/>
      <c r="IA55" s="22"/>
      <c r="IB55" s="22"/>
      <c r="IC55" s="22"/>
      <c r="ID55" s="22"/>
      <c r="IE55" s="22"/>
      <c r="IF55" s="22"/>
      <c r="IG55" s="22"/>
      <c r="IH55" s="22"/>
      <c r="II55" s="22"/>
      <c r="IJ55" s="22"/>
      <c r="IK55" s="22"/>
      <c r="IL55" s="22"/>
      <c r="IM55" s="22"/>
      <c r="IN55" s="22"/>
      <c r="IO55" s="22"/>
      <c r="IP55" s="22"/>
      <c r="IQ55" s="22"/>
      <c r="IR55" s="22"/>
      <c r="IS55" s="22"/>
      <c r="IT55" s="22"/>
      <c r="IU55" s="22"/>
      <c r="IV55" s="22"/>
    </row>
    <row r="56" spans="1:256" ht="15" x14ac:dyDescent="0.2">
      <c r="A56" s="22"/>
      <c r="B56" s="181" t="s">
        <v>140</v>
      </c>
      <c r="C56" s="181"/>
      <c r="D56" s="181"/>
      <c r="E56" s="181"/>
      <c r="F56" s="181"/>
      <c r="G56" s="181"/>
      <c r="H56" s="102"/>
      <c r="I56" s="96"/>
      <c r="J56" s="96"/>
      <c r="K56" s="96"/>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2"/>
      <c r="AS56" s="22"/>
      <c r="AT56" s="22"/>
      <c r="AU56" s="22"/>
      <c r="AV56" s="22"/>
      <c r="AW56" s="22"/>
      <c r="AX56" s="22"/>
      <c r="AY56" s="22"/>
      <c r="AZ56" s="22"/>
      <c r="BA56" s="22"/>
      <c r="BB56" s="22"/>
      <c r="BC56" s="22"/>
      <c r="BD56" s="22"/>
      <c r="BE56" s="22"/>
      <c r="BF56" s="22"/>
      <c r="BG56" s="22"/>
      <c r="BH56" s="22"/>
      <c r="BI56" s="22"/>
      <c r="BJ56" s="22"/>
      <c r="BK56" s="22"/>
      <c r="BL56" s="22"/>
      <c r="BM56" s="22"/>
      <c r="BN56" s="22"/>
      <c r="BO56" s="22"/>
      <c r="BP56" s="22"/>
      <c r="BQ56" s="22"/>
      <c r="BR56" s="22"/>
      <c r="BS56" s="22"/>
      <c r="BT56" s="22"/>
      <c r="BU56" s="22"/>
      <c r="BV56" s="22"/>
      <c r="BW56" s="22"/>
      <c r="BX56" s="22"/>
      <c r="BY56" s="22"/>
      <c r="BZ56" s="22"/>
      <c r="CA56" s="22"/>
      <c r="CB56" s="22"/>
      <c r="CC56" s="22"/>
      <c r="CD56" s="22"/>
      <c r="CE56" s="22"/>
      <c r="CF56" s="22"/>
      <c r="CG56" s="22"/>
      <c r="CH56" s="22"/>
      <c r="CI56" s="22"/>
      <c r="CJ56" s="22"/>
      <c r="CK56" s="22"/>
      <c r="CL56" s="22"/>
      <c r="CM56" s="22"/>
      <c r="CN56" s="22"/>
      <c r="CO56" s="22"/>
      <c r="CP56" s="22"/>
      <c r="CQ56" s="22"/>
      <c r="CR56" s="22"/>
      <c r="CS56" s="22"/>
      <c r="CT56" s="22"/>
      <c r="CU56" s="22"/>
      <c r="CV56" s="22"/>
      <c r="CW56" s="22"/>
      <c r="CX56" s="22"/>
      <c r="CY56" s="22"/>
      <c r="CZ56" s="22"/>
      <c r="DA56" s="22"/>
      <c r="DB56" s="22"/>
      <c r="DC56" s="22"/>
      <c r="DD56" s="22"/>
      <c r="DE56" s="22"/>
      <c r="DF56" s="22"/>
      <c r="DG56" s="22"/>
      <c r="DH56" s="22"/>
      <c r="DI56" s="22"/>
      <c r="DJ56" s="22"/>
      <c r="DK56" s="22"/>
      <c r="DL56" s="22"/>
      <c r="DM56" s="22"/>
      <c r="DN56" s="22"/>
      <c r="DO56" s="22"/>
      <c r="DP56" s="22"/>
      <c r="DQ56" s="22"/>
      <c r="DR56" s="22"/>
      <c r="DS56" s="22"/>
      <c r="DT56" s="22"/>
      <c r="DU56" s="22"/>
      <c r="DV56" s="22"/>
      <c r="DW56" s="22"/>
      <c r="DX56" s="22"/>
      <c r="DY56" s="22"/>
      <c r="DZ56" s="22"/>
      <c r="EA56" s="22"/>
      <c r="EB56" s="22"/>
      <c r="EC56" s="22"/>
      <c r="ED56" s="22"/>
      <c r="EE56" s="22"/>
      <c r="EF56" s="22"/>
      <c r="EG56" s="22"/>
      <c r="EH56" s="22"/>
      <c r="EI56" s="22"/>
      <c r="EJ56" s="22"/>
      <c r="EK56" s="22"/>
      <c r="EL56" s="22"/>
      <c r="EM56" s="22"/>
      <c r="EN56" s="22"/>
      <c r="EO56" s="22"/>
      <c r="EP56" s="22"/>
      <c r="EQ56" s="22"/>
      <c r="ER56" s="22"/>
      <c r="ES56" s="22"/>
      <c r="ET56" s="22"/>
      <c r="EU56" s="22"/>
      <c r="EV56" s="22"/>
      <c r="EW56" s="22"/>
      <c r="EX56" s="22"/>
      <c r="EY56" s="22"/>
      <c r="EZ56" s="22"/>
      <c r="FA56" s="22"/>
      <c r="FB56" s="22"/>
      <c r="FC56" s="22"/>
      <c r="FD56" s="22"/>
      <c r="FE56" s="22"/>
      <c r="FF56" s="22"/>
      <c r="FG56" s="22"/>
      <c r="FH56" s="22"/>
      <c r="FI56" s="22"/>
      <c r="FJ56" s="22"/>
      <c r="FK56" s="22"/>
      <c r="FL56" s="22"/>
      <c r="FM56" s="22"/>
      <c r="FN56" s="22"/>
      <c r="FO56" s="22"/>
      <c r="FP56" s="22"/>
      <c r="FQ56" s="22"/>
      <c r="FR56" s="22"/>
      <c r="FS56" s="22"/>
      <c r="FT56" s="22"/>
      <c r="FU56" s="22"/>
      <c r="FV56" s="22"/>
      <c r="FW56" s="22"/>
      <c r="FX56" s="22"/>
      <c r="FY56" s="22"/>
      <c r="FZ56" s="22"/>
      <c r="GA56" s="22"/>
      <c r="GB56" s="22"/>
      <c r="GC56" s="22"/>
      <c r="GD56" s="22"/>
      <c r="GE56" s="22"/>
      <c r="GF56" s="22"/>
      <c r="GG56" s="22"/>
      <c r="GH56" s="22"/>
      <c r="GI56" s="22"/>
      <c r="GJ56" s="22"/>
      <c r="GK56" s="22"/>
      <c r="GL56" s="22"/>
      <c r="GM56" s="22"/>
      <c r="GN56" s="22"/>
      <c r="GO56" s="22"/>
      <c r="GP56" s="22"/>
      <c r="GQ56" s="22"/>
      <c r="GR56" s="22"/>
      <c r="GS56" s="22"/>
      <c r="GT56" s="22"/>
      <c r="GU56" s="22"/>
      <c r="GV56" s="22"/>
      <c r="GW56" s="22"/>
      <c r="GX56" s="22"/>
      <c r="GY56" s="22"/>
      <c r="GZ56" s="22"/>
      <c r="HA56" s="22"/>
      <c r="HB56" s="22"/>
      <c r="HC56" s="22"/>
      <c r="HD56" s="22"/>
      <c r="HE56" s="22"/>
      <c r="HF56" s="22"/>
      <c r="HG56" s="22"/>
      <c r="HH56" s="22"/>
      <c r="HI56" s="22"/>
      <c r="HJ56" s="22"/>
      <c r="HK56" s="22"/>
      <c r="HL56" s="22"/>
      <c r="HM56" s="22"/>
      <c r="HN56" s="22"/>
      <c r="HO56" s="22"/>
      <c r="HP56" s="22"/>
      <c r="HQ56" s="22"/>
      <c r="HR56" s="22"/>
      <c r="HS56" s="22"/>
      <c r="HT56" s="22"/>
      <c r="HU56" s="22"/>
      <c r="HV56" s="22"/>
      <c r="HW56" s="22"/>
      <c r="HX56" s="22"/>
      <c r="HY56" s="22"/>
      <c r="HZ56" s="22"/>
      <c r="IA56" s="22"/>
      <c r="IB56" s="22"/>
      <c r="IC56" s="22"/>
      <c r="ID56" s="22"/>
      <c r="IE56" s="22"/>
      <c r="IF56" s="22"/>
      <c r="IG56" s="22"/>
      <c r="IH56" s="22"/>
      <c r="II56" s="22"/>
      <c r="IJ56" s="22"/>
      <c r="IK56" s="22"/>
      <c r="IL56" s="22"/>
      <c r="IM56" s="22"/>
      <c r="IN56" s="22"/>
      <c r="IO56" s="22"/>
      <c r="IP56" s="22"/>
      <c r="IQ56" s="22"/>
      <c r="IR56" s="22"/>
      <c r="IS56" s="22"/>
      <c r="IT56" s="22"/>
      <c r="IU56" s="22"/>
      <c r="IV56" s="22"/>
    </row>
    <row r="57" spans="1:256" ht="15" x14ac:dyDescent="0.2">
      <c r="A57" s="22"/>
      <c r="B57" s="103"/>
      <c r="C57" s="103"/>
      <c r="D57" s="103"/>
      <c r="E57" s="103"/>
      <c r="F57" s="22"/>
      <c r="G57" s="22"/>
      <c r="H57" s="102"/>
      <c r="I57" s="96"/>
      <c r="J57" s="96"/>
      <c r="K57" s="96"/>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2"/>
      <c r="AS57" s="22"/>
      <c r="AT57" s="22"/>
      <c r="AU57" s="22"/>
      <c r="AV57" s="22"/>
      <c r="AW57" s="22"/>
      <c r="AX57" s="22"/>
      <c r="AY57" s="22"/>
      <c r="AZ57" s="22"/>
      <c r="BA57" s="22"/>
      <c r="BB57" s="22"/>
      <c r="BC57" s="22"/>
      <c r="BD57" s="22"/>
      <c r="BE57" s="22"/>
      <c r="BF57" s="22"/>
      <c r="BG57" s="22"/>
      <c r="BH57" s="22"/>
      <c r="BI57" s="22"/>
      <c r="BJ57" s="22"/>
      <c r="BK57" s="22"/>
      <c r="BL57" s="22"/>
      <c r="BM57" s="22"/>
      <c r="BN57" s="22"/>
      <c r="BO57" s="22"/>
      <c r="BP57" s="22"/>
      <c r="BQ57" s="22"/>
      <c r="BR57" s="22"/>
      <c r="BS57" s="22"/>
      <c r="BT57" s="22"/>
      <c r="BU57" s="22"/>
      <c r="BV57" s="22"/>
      <c r="BW57" s="22"/>
      <c r="BX57" s="22"/>
      <c r="BY57" s="22"/>
      <c r="BZ57" s="22"/>
      <c r="CA57" s="22"/>
      <c r="CB57" s="22"/>
      <c r="CC57" s="22"/>
      <c r="CD57" s="22"/>
      <c r="CE57" s="22"/>
      <c r="CF57" s="22"/>
      <c r="CG57" s="22"/>
      <c r="CH57" s="22"/>
      <c r="CI57" s="22"/>
      <c r="CJ57" s="22"/>
      <c r="CK57" s="22"/>
      <c r="CL57" s="22"/>
      <c r="CM57" s="22"/>
      <c r="CN57" s="22"/>
      <c r="CO57" s="22"/>
      <c r="CP57" s="22"/>
      <c r="CQ57" s="22"/>
      <c r="CR57" s="22"/>
      <c r="CS57" s="22"/>
      <c r="CT57" s="22"/>
      <c r="CU57" s="22"/>
      <c r="CV57" s="22"/>
      <c r="CW57" s="22"/>
      <c r="CX57" s="22"/>
      <c r="CY57" s="22"/>
      <c r="CZ57" s="22"/>
      <c r="DA57" s="22"/>
      <c r="DB57" s="22"/>
      <c r="DC57" s="22"/>
      <c r="DD57" s="22"/>
      <c r="DE57" s="22"/>
      <c r="DF57" s="22"/>
      <c r="DG57" s="22"/>
      <c r="DH57" s="22"/>
      <c r="DI57" s="22"/>
      <c r="DJ57" s="22"/>
      <c r="DK57" s="22"/>
      <c r="DL57" s="22"/>
      <c r="DM57" s="22"/>
      <c r="DN57" s="22"/>
      <c r="DO57" s="22"/>
      <c r="DP57" s="22"/>
      <c r="DQ57" s="22"/>
      <c r="DR57" s="22"/>
      <c r="DS57" s="22"/>
      <c r="DT57" s="22"/>
      <c r="DU57" s="22"/>
      <c r="DV57" s="22"/>
      <c r="DW57" s="22"/>
      <c r="DX57" s="22"/>
      <c r="DY57" s="22"/>
      <c r="DZ57" s="22"/>
      <c r="EA57" s="22"/>
      <c r="EB57" s="22"/>
      <c r="EC57" s="22"/>
      <c r="ED57" s="22"/>
      <c r="EE57" s="22"/>
      <c r="EF57" s="22"/>
      <c r="EG57" s="22"/>
      <c r="EH57" s="22"/>
      <c r="EI57" s="22"/>
      <c r="EJ57" s="22"/>
      <c r="EK57" s="22"/>
      <c r="EL57" s="22"/>
      <c r="EM57" s="22"/>
      <c r="EN57" s="22"/>
      <c r="EO57" s="22"/>
      <c r="EP57" s="22"/>
      <c r="EQ57" s="22"/>
      <c r="ER57" s="22"/>
      <c r="ES57" s="22"/>
      <c r="ET57" s="22"/>
      <c r="EU57" s="22"/>
      <c r="EV57" s="22"/>
      <c r="EW57" s="22"/>
      <c r="EX57" s="22"/>
      <c r="EY57" s="22"/>
      <c r="EZ57" s="22"/>
      <c r="FA57" s="22"/>
      <c r="FB57" s="22"/>
      <c r="FC57" s="22"/>
      <c r="FD57" s="22"/>
      <c r="FE57" s="22"/>
      <c r="FF57" s="22"/>
      <c r="FG57" s="22"/>
      <c r="FH57" s="22"/>
      <c r="FI57" s="22"/>
      <c r="FJ57" s="22"/>
      <c r="FK57" s="22"/>
      <c r="FL57" s="22"/>
      <c r="FM57" s="22"/>
      <c r="FN57" s="22"/>
      <c r="FO57" s="22"/>
      <c r="FP57" s="22"/>
      <c r="FQ57" s="22"/>
      <c r="FR57" s="22"/>
      <c r="FS57" s="22"/>
      <c r="FT57" s="22"/>
      <c r="FU57" s="22"/>
      <c r="FV57" s="22"/>
      <c r="FW57" s="22"/>
      <c r="FX57" s="22"/>
      <c r="FY57" s="22"/>
      <c r="FZ57" s="22"/>
      <c r="GA57" s="22"/>
      <c r="GB57" s="22"/>
      <c r="GC57" s="22"/>
      <c r="GD57" s="22"/>
      <c r="GE57" s="22"/>
      <c r="GF57" s="22"/>
      <c r="GG57" s="22"/>
      <c r="GH57" s="22"/>
      <c r="GI57" s="22"/>
      <c r="GJ57" s="22"/>
      <c r="GK57" s="22"/>
      <c r="GL57" s="22"/>
      <c r="GM57" s="22"/>
      <c r="GN57" s="22"/>
      <c r="GO57" s="22"/>
      <c r="GP57" s="22"/>
      <c r="GQ57" s="22"/>
      <c r="GR57" s="22"/>
      <c r="GS57" s="22"/>
      <c r="GT57" s="22"/>
      <c r="GU57" s="22"/>
      <c r="GV57" s="22"/>
      <c r="GW57" s="22"/>
      <c r="GX57" s="22"/>
      <c r="GY57" s="22"/>
      <c r="GZ57" s="22"/>
      <c r="HA57" s="22"/>
      <c r="HB57" s="22"/>
      <c r="HC57" s="22"/>
      <c r="HD57" s="22"/>
      <c r="HE57" s="22"/>
      <c r="HF57" s="22"/>
      <c r="HG57" s="22"/>
      <c r="HH57" s="22"/>
      <c r="HI57" s="22"/>
      <c r="HJ57" s="22"/>
      <c r="HK57" s="22"/>
      <c r="HL57" s="22"/>
      <c r="HM57" s="22"/>
      <c r="HN57" s="22"/>
      <c r="HO57" s="22"/>
      <c r="HP57" s="22"/>
      <c r="HQ57" s="22"/>
      <c r="HR57" s="22"/>
      <c r="HS57" s="22"/>
      <c r="HT57" s="22"/>
      <c r="HU57" s="22"/>
      <c r="HV57" s="22"/>
      <c r="HW57" s="22"/>
      <c r="HX57" s="22"/>
      <c r="HY57" s="22"/>
      <c r="HZ57" s="22"/>
      <c r="IA57" s="22"/>
      <c r="IB57" s="22"/>
      <c r="IC57" s="22"/>
      <c r="ID57" s="22"/>
      <c r="IE57" s="22"/>
      <c r="IF57" s="22"/>
      <c r="IG57" s="22"/>
      <c r="IH57" s="22"/>
      <c r="II57" s="22"/>
      <c r="IJ57" s="22"/>
      <c r="IK57" s="22"/>
      <c r="IL57" s="22"/>
      <c r="IM57" s="22"/>
      <c r="IN57" s="22"/>
      <c r="IO57" s="22"/>
      <c r="IP57" s="22"/>
      <c r="IQ57" s="22"/>
      <c r="IR57" s="22"/>
      <c r="IS57" s="22"/>
      <c r="IT57" s="22"/>
      <c r="IU57" s="22"/>
      <c r="IV57" s="22"/>
    </row>
    <row r="58" spans="1:256" ht="18.75" customHeight="1" x14ac:dyDescent="0.2">
      <c r="B58" s="185" t="s">
        <v>80</v>
      </c>
      <c r="C58" s="185"/>
      <c r="D58" s="185"/>
      <c r="E58" s="185"/>
      <c r="F58" s="185"/>
      <c r="G58" s="30"/>
      <c r="H58" s="102"/>
    </row>
    <row r="59" spans="1:256" ht="12.75" customHeight="1" x14ac:dyDescent="0.25">
      <c r="B59" s="173" t="s">
        <v>81</v>
      </c>
      <c r="C59" s="186" t="s">
        <v>82</v>
      </c>
      <c r="D59" s="173" t="s">
        <v>83</v>
      </c>
      <c r="E59" s="187" t="s">
        <v>84</v>
      </c>
      <c r="F59" s="187"/>
      <c r="G59" s="30"/>
      <c r="H59" s="24"/>
    </row>
    <row r="60" spans="1:256" ht="14.25" x14ac:dyDescent="0.25">
      <c r="B60" s="173"/>
      <c r="C60" s="186"/>
      <c r="D60" s="173"/>
      <c r="E60" s="188" t="s">
        <v>85</v>
      </c>
      <c r="F60" s="188"/>
      <c r="G60" s="30"/>
      <c r="H60" s="24"/>
    </row>
    <row r="61" spans="1:256" ht="42.75" x14ac:dyDescent="0.25">
      <c r="B61" s="173"/>
      <c r="C61" s="186"/>
      <c r="D61" s="173"/>
      <c r="E61" s="104" t="s">
        <v>86</v>
      </c>
      <c r="F61" s="104" t="s">
        <v>87</v>
      </c>
      <c r="G61" s="30"/>
      <c r="H61" s="24"/>
    </row>
    <row r="62" spans="1:256" ht="23.25" customHeight="1" x14ac:dyDescent="0.25">
      <c r="B62" s="52" t="s">
        <v>88</v>
      </c>
      <c r="C62" s="105" t="s">
        <v>89</v>
      </c>
      <c r="D62" s="106">
        <v>3744</v>
      </c>
      <c r="E62" s="107"/>
      <c r="F62" s="107"/>
      <c r="G62" s="30"/>
      <c r="H62" s="24"/>
    </row>
    <row r="63" spans="1:256" ht="27" customHeight="1" x14ac:dyDescent="0.25">
      <c r="B63" s="52" t="s">
        <v>90</v>
      </c>
      <c r="C63" s="105" t="s">
        <v>91</v>
      </c>
      <c r="D63" s="108">
        <v>1248</v>
      </c>
      <c r="E63" s="107"/>
      <c r="F63" s="107"/>
      <c r="G63" s="30"/>
      <c r="H63" s="24"/>
    </row>
    <row r="64" spans="1:256" ht="28.5" x14ac:dyDescent="0.25">
      <c r="B64" s="52" t="s">
        <v>92</v>
      </c>
      <c r="C64" s="52" t="s">
        <v>93</v>
      </c>
      <c r="D64" s="106"/>
      <c r="E64" s="107"/>
      <c r="F64" s="107"/>
      <c r="G64" s="30"/>
      <c r="H64" s="24"/>
    </row>
    <row r="65" spans="2:9" ht="28.5" x14ac:dyDescent="0.25">
      <c r="B65" s="109" t="s">
        <v>94</v>
      </c>
      <c r="C65" s="69" t="s">
        <v>95</v>
      </c>
      <c r="D65" s="108"/>
      <c r="E65" s="110"/>
      <c r="F65" s="110"/>
      <c r="G65" s="30"/>
      <c r="H65" s="24"/>
    </row>
    <row r="66" spans="2:9" ht="14.25" x14ac:dyDescent="0.25">
      <c r="B66" s="48"/>
      <c r="C66" s="30"/>
      <c r="D66" s="30"/>
      <c r="E66" s="30"/>
      <c r="F66" s="30"/>
      <c r="G66" s="30"/>
    </row>
    <row r="67" spans="2:9" ht="18" customHeight="1" x14ac:dyDescent="0.2">
      <c r="B67" s="185" t="s">
        <v>96</v>
      </c>
      <c r="C67" s="185"/>
      <c r="D67" s="185"/>
      <c r="E67" s="185"/>
      <c r="F67" s="185"/>
      <c r="G67" s="22"/>
      <c r="H67" s="24"/>
    </row>
    <row r="68" spans="2:9" ht="12.75" customHeight="1" x14ac:dyDescent="0.2">
      <c r="B68" s="173" t="s">
        <v>81</v>
      </c>
      <c r="C68" s="186" t="s">
        <v>82</v>
      </c>
      <c r="D68" s="173" t="s">
        <v>83</v>
      </c>
      <c r="E68" s="187" t="s">
        <v>84</v>
      </c>
      <c r="F68" s="187"/>
      <c r="G68" s="22"/>
      <c r="H68" s="24"/>
    </row>
    <row r="69" spans="2:9" ht="14.25" x14ac:dyDescent="0.2">
      <c r="B69" s="173"/>
      <c r="C69" s="186"/>
      <c r="D69" s="173"/>
      <c r="E69" s="188" t="s">
        <v>85</v>
      </c>
      <c r="F69" s="188"/>
      <c r="G69" s="22"/>
      <c r="H69" s="24"/>
    </row>
    <row r="70" spans="2:9" ht="57" x14ac:dyDescent="0.25">
      <c r="B70" s="173"/>
      <c r="C70" s="186"/>
      <c r="D70" s="173"/>
      <c r="E70" s="104" t="s">
        <v>97</v>
      </c>
      <c r="F70" s="104" t="s">
        <v>98</v>
      </c>
      <c r="G70" s="30"/>
      <c r="H70" s="24"/>
    </row>
    <row r="71" spans="2:9" ht="42.75" x14ac:dyDescent="0.25">
      <c r="B71" s="52" t="s">
        <v>99</v>
      </c>
      <c r="C71" s="112" t="s">
        <v>100</v>
      </c>
      <c r="D71" s="70"/>
      <c r="E71" s="113"/>
      <c r="F71" s="113"/>
      <c r="G71" s="30"/>
      <c r="H71" s="24"/>
    </row>
    <row r="72" spans="2:9" ht="57" x14ac:dyDescent="0.25">
      <c r="B72" s="52" t="s">
        <v>101</v>
      </c>
      <c r="C72" s="114" t="s">
        <v>102</v>
      </c>
      <c r="D72" s="55"/>
      <c r="E72" s="115"/>
      <c r="F72" s="115"/>
      <c r="G72" s="30"/>
      <c r="H72" s="24"/>
    </row>
    <row r="73" spans="2:9" ht="54.95" customHeight="1" x14ac:dyDescent="0.2">
      <c r="B73" s="109"/>
      <c r="C73" s="34" t="s">
        <v>103</v>
      </c>
      <c r="D73" s="34" t="s">
        <v>152</v>
      </c>
      <c r="E73" s="30"/>
      <c r="F73" s="30"/>
      <c r="G73" s="30"/>
      <c r="I73" s="22"/>
    </row>
    <row r="74" spans="2:9" ht="25.5" customHeight="1" x14ac:dyDescent="0.2">
      <c r="B74" s="109" t="s">
        <v>104</v>
      </c>
      <c r="C74" s="57">
        <v>120</v>
      </c>
      <c r="D74" s="57"/>
      <c r="E74" s="30"/>
      <c r="F74" s="22"/>
      <c r="G74" s="22"/>
      <c r="H74" s="22"/>
      <c r="I74" s="22"/>
    </row>
    <row r="75" spans="2:9" ht="14.25" x14ac:dyDescent="0.25">
      <c r="B75" s="48"/>
      <c r="C75" s="30"/>
      <c r="D75" s="30"/>
      <c r="E75" s="30"/>
      <c r="F75" s="30"/>
      <c r="G75" s="30"/>
    </row>
    <row r="76" spans="2:9" ht="14.25" x14ac:dyDescent="0.25">
      <c r="B76" s="48"/>
      <c r="C76" s="30"/>
      <c r="D76" s="30"/>
      <c r="E76" s="30"/>
      <c r="F76" s="30"/>
      <c r="G76" s="30"/>
    </row>
    <row r="77" spans="2:9" ht="14.25" x14ac:dyDescent="0.25">
      <c r="B77" s="48"/>
      <c r="C77" s="30"/>
      <c r="D77" s="30"/>
      <c r="E77" s="30"/>
      <c r="F77" s="30"/>
      <c r="G77" s="30"/>
    </row>
    <row r="78" spans="2:9" ht="14.25" x14ac:dyDescent="0.25">
      <c r="B78" s="48"/>
      <c r="C78" s="30"/>
      <c r="D78" s="30"/>
      <c r="E78" s="30"/>
      <c r="F78" s="30"/>
      <c r="G78" s="30"/>
    </row>
    <row r="79" spans="2:9" ht="14.25" x14ac:dyDescent="0.25">
      <c r="B79" s="48"/>
      <c r="C79" s="30"/>
      <c r="D79" s="30"/>
      <c r="E79" s="30"/>
      <c r="F79" s="30"/>
      <c r="G79" s="30"/>
    </row>
    <row r="80" spans="2:9" ht="14.25" x14ac:dyDescent="0.25">
      <c r="B80" s="48"/>
      <c r="C80" s="30"/>
      <c r="D80" s="30"/>
      <c r="E80" s="30"/>
      <c r="F80" s="30"/>
      <c r="G80" s="30"/>
    </row>
    <row r="81" spans="2:7" ht="14.25" x14ac:dyDescent="0.25">
      <c r="B81" s="48"/>
      <c r="C81" s="30"/>
      <c r="D81" s="30"/>
      <c r="E81" s="30"/>
      <c r="F81" s="30"/>
      <c r="G81" s="30"/>
    </row>
    <row r="82" spans="2:7" ht="14.25" x14ac:dyDescent="0.25">
      <c r="B82" s="48"/>
      <c r="C82" s="30"/>
      <c r="D82" s="30"/>
      <c r="E82" s="30"/>
      <c r="F82" s="30"/>
      <c r="G82" s="30"/>
    </row>
    <row r="83" spans="2:7" ht="14.25" x14ac:dyDescent="0.25">
      <c r="B83" s="48"/>
      <c r="C83" s="30"/>
      <c r="D83" s="30"/>
      <c r="E83" s="30"/>
      <c r="F83" s="30"/>
      <c r="G83" s="30"/>
    </row>
    <row r="84" spans="2:7" ht="14.25" x14ac:dyDescent="0.25">
      <c r="B84" s="48"/>
      <c r="C84" s="30"/>
      <c r="D84" s="30"/>
      <c r="E84" s="30"/>
      <c r="F84" s="30"/>
      <c r="G84" s="30"/>
    </row>
    <row r="85" spans="2:7" ht="14.25" x14ac:dyDescent="0.25">
      <c r="B85" s="48"/>
      <c r="C85" s="30"/>
      <c r="D85" s="30"/>
      <c r="E85" s="30"/>
      <c r="F85" s="30"/>
      <c r="G85" s="30"/>
    </row>
    <row r="86" spans="2:7" ht="14.25" x14ac:dyDescent="0.25">
      <c r="B86" s="48"/>
      <c r="C86" s="30"/>
      <c r="D86" s="30"/>
      <c r="E86" s="30"/>
      <c r="F86" s="30"/>
      <c r="G86" s="30"/>
    </row>
    <row r="87" spans="2:7" ht="14.25" x14ac:dyDescent="0.25">
      <c r="B87" s="48"/>
      <c r="C87" s="30"/>
      <c r="D87" s="30"/>
      <c r="E87" s="30"/>
      <c r="F87" s="30"/>
      <c r="G87" s="30"/>
    </row>
    <row r="88" spans="2:7" ht="14.25" x14ac:dyDescent="0.25">
      <c r="B88" s="48"/>
      <c r="C88" s="30"/>
      <c r="D88" s="30"/>
      <c r="E88" s="30"/>
      <c r="F88" s="30"/>
      <c r="G88" s="30"/>
    </row>
    <row r="89" spans="2:7" ht="14.25" x14ac:dyDescent="0.25">
      <c r="B89" s="48"/>
      <c r="C89" s="30"/>
      <c r="D89" s="30"/>
      <c r="E89" s="30"/>
      <c r="F89" s="30"/>
      <c r="G89" s="30"/>
    </row>
    <row r="90" spans="2:7" ht="14.25" x14ac:dyDescent="0.25">
      <c r="B90" s="48"/>
      <c r="C90" s="30"/>
      <c r="D90" s="30"/>
      <c r="E90" s="30"/>
      <c r="F90" s="30"/>
      <c r="G90" s="30"/>
    </row>
    <row r="91" spans="2:7" ht="14.25" x14ac:dyDescent="0.25">
      <c r="B91" s="48"/>
      <c r="C91" s="30"/>
      <c r="D91" s="30"/>
      <c r="E91" s="30"/>
      <c r="F91" s="30"/>
      <c r="G91" s="30"/>
    </row>
    <row r="92" spans="2:7" ht="14.25" x14ac:dyDescent="0.25">
      <c r="B92" s="48"/>
      <c r="C92" s="30"/>
      <c r="D92" s="30"/>
      <c r="E92" s="30"/>
      <c r="F92" s="30"/>
      <c r="G92" s="30"/>
    </row>
    <row r="93" spans="2:7" ht="14.25" x14ac:dyDescent="0.25">
      <c r="B93" s="48"/>
      <c r="C93" s="30"/>
      <c r="D93" s="30"/>
      <c r="E93" s="30"/>
      <c r="F93" s="30"/>
      <c r="G93" s="30"/>
    </row>
    <row r="94" spans="2:7" ht="14.25" x14ac:dyDescent="0.25">
      <c r="B94" s="48"/>
      <c r="C94" s="30"/>
      <c r="D94" s="30"/>
      <c r="E94" s="30"/>
      <c r="F94" s="30"/>
      <c r="G94" s="30"/>
    </row>
    <row r="95" spans="2:7" ht="14.25" x14ac:dyDescent="0.25">
      <c r="B95" s="48"/>
      <c r="C95" s="30"/>
      <c r="D95" s="30"/>
      <c r="E95" s="30"/>
      <c r="F95" s="30"/>
      <c r="G95" s="30"/>
    </row>
    <row r="96" spans="2:7" ht="14.25" x14ac:dyDescent="0.25">
      <c r="B96" s="48"/>
      <c r="C96" s="30"/>
      <c r="D96" s="30"/>
      <c r="E96" s="30"/>
      <c r="F96" s="30"/>
      <c r="G96" s="30"/>
    </row>
    <row r="97" spans="2:7" ht="14.25" x14ac:dyDescent="0.25">
      <c r="B97" s="48"/>
      <c r="C97" s="30"/>
      <c r="D97" s="30"/>
      <c r="E97" s="30"/>
      <c r="F97" s="30"/>
      <c r="G97" s="30"/>
    </row>
    <row r="98" spans="2:7" ht="14.25" x14ac:dyDescent="0.25">
      <c r="B98" s="48"/>
      <c r="C98" s="30"/>
      <c r="D98" s="30"/>
      <c r="E98" s="30"/>
      <c r="F98" s="30"/>
      <c r="G98" s="30"/>
    </row>
    <row r="99" spans="2:7" ht="14.25" x14ac:dyDescent="0.25">
      <c r="B99" s="48"/>
      <c r="C99" s="30"/>
      <c r="D99" s="30"/>
      <c r="E99" s="30"/>
      <c r="F99" s="30"/>
      <c r="G99" s="30"/>
    </row>
    <row r="100" spans="2:7" ht="14.25" x14ac:dyDescent="0.25">
      <c r="B100" s="48"/>
      <c r="C100" s="30"/>
      <c r="D100" s="30"/>
      <c r="E100" s="30"/>
      <c r="F100" s="30"/>
      <c r="G100" s="30"/>
    </row>
    <row r="101" spans="2:7" ht="14.25" x14ac:dyDescent="0.25">
      <c r="B101" s="48"/>
      <c r="C101" s="30"/>
      <c r="D101" s="30"/>
      <c r="E101" s="30"/>
      <c r="F101" s="30"/>
      <c r="G101" s="30"/>
    </row>
    <row r="102" spans="2:7" ht="14.25" x14ac:dyDescent="0.25">
      <c r="B102" s="48"/>
      <c r="C102" s="30"/>
      <c r="D102" s="30"/>
      <c r="E102" s="30"/>
      <c r="F102" s="30"/>
      <c r="G102" s="30"/>
    </row>
    <row r="103" spans="2:7" ht="14.25" x14ac:dyDescent="0.25">
      <c r="B103" s="48"/>
      <c r="C103" s="30"/>
      <c r="D103" s="30"/>
      <c r="E103" s="30"/>
      <c r="F103" s="30"/>
      <c r="G103" s="30"/>
    </row>
  </sheetData>
  <sheetProtection selectLockedCells="1" selectUnlockedCells="1"/>
  <mergeCells count="30">
    <mergeCell ref="B67:F67"/>
    <mergeCell ref="B68:B70"/>
    <mergeCell ref="C68:C70"/>
    <mergeCell ref="D68:D70"/>
    <mergeCell ref="E68:F68"/>
    <mergeCell ref="E69:F69"/>
    <mergeCell ref="B58:F58"/>
    <mergeCell ref="B59:B61"/>
    <mergeCell ref="C59:C61"/>
    <mergeCell ref="D59:D61"/>
    <mergeCell ref="E59:F59"/>
    <mergeCell ref="E60:F60"/>
    <mergeCell ref="B56:G56"/>
    <mergeCell ref="C13:D13"/>
    <mergeCell ref="E13:F13"/>
    <mergeCell ref="G13:H13"/>
    <mergeCell ref="I13:J13"/>
    <mergeCell ref="B30:I30"/>
    <mergeCell ref="B31:I31"/>
    <mergeCell ref="B41:G41"/>
    <mergeCell ref="B50:G50"/>
    <mergeCell ref="B55:G55"/>
    <mergeCell ref="K13:K14"/>
    <mergeCell ref="B21:E21"/>
    <mergeCell ref="B2:K2"/>
    <mergeCell ref="B4:K4"/>
    <mergeCell ref="B6:K6"/>
    <mergeCell ref="B9:C9"/>
    <mergeCell ref="B11:K11"/>
    <mergeCell ref="B12:K12"/>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theme="9" tint="-0.249977111117893"/>
  </sheetPr>
  <dimension ref="A1:L34"/>
  <sheetViews>
    <sheetView zoomScaleNormal="100" workbookViewId="0">
      <selection activeCell="C26" sqref="C26:C29"/>
    </sheetView>
  </sheetViews>
  <sheetFormatPr defaultColWidth="15.7109375" defaultRowHeight="15" x14ac:dyDescent="0.25"/>
  <cols>
    <col min="1" max="1" width="39" style="135" customWidth="1"/>
    <col min="2" max="2" width="31.28515625" style="166" customWidth="1"/>
    <col min="3" max="3" width="28.85546875" style="135" customWidth="1"/>
    <col min="4" max="4" width="22.5703125" style="135" customWidth="1"/>
    <col min="5" max="5" width="9.140625" style="135" customWidth="1"/>
    <col min="6" max="6" width="24.28515625" style="135" customWidth="1"/>
    <col min="7" max="256" width="15.7109375" style="135"/>
    <col min="257" max="257" width="36" style="135" customWidth="1"/>
    <col min="258" max="258" width="31.28515625" style="135" customWidth="1"/>
    <col min="259" max="259" width="28.85546875" style="135" customWidth="1"/>
    <col min="260" max="260" width="22.5703125" style="135" customWidth="1"/>
    <col min="261" max="261" width="9.140625" style="135" customWidth="1"/>
    <col min="262" max="262" width="24.28515625" style="135" customWidth="1"/>
    <col min="263" max="512" width="15.7109375" style="135"/>
    <col min="513" max="513" width="36" style="135" customWidth="1"/>
    <col min="514" max="514" width="31.28515625" style="135" customWidth="1"/>
    <col min="515" max="515" width="28.85546875" style="135" customWidth="1"/>
    <col min="516" max="516" width="22.5703125" style="135" customWidth="1"/>
    <col min="517" max="517" width="9.140625" style="135" customWidth="1"/>
    <col min="518" max="518" width="24.28515625" style="135" customWidth="1"/>
    <col min="519" max="768" width="15.7109375" style="135"/>
    <col min="769" max="769" width="36" style="135" customWidth="1"/>
    <col min="770" max="770" width="31.28515625" style="135" customWidth="1"/>
    <col min="771" max="771" width="28.85546875" style="135" customWidth="1"/>
    <col min="772" max="772" width="22.5703125" style="135" customWidth="1"/>
    <col min="773" max="773" width="9.140625" style="135" customWidth="1"/>
    <col min="774" max="774" width="24.28515625" style="135" customWidth="1"/>
    <col min="775" max="1024" width="15.7109375" style="135"/>
    <col min="1025" max="1025" width="36" style="135" customWidth="1"/>
    <col min="1026" max="1026" width="31.28515625" style="135" customWidth="1"/>
    <col min="1027" max="1027" width="28.85546875" style="135" customWidth="1"/>
    <col min="1028" max="1028" width="22.5703125" style="135" customWidth="1"/>
    <col min="1029" max="1029" width="9.140625" style="135" customWidth="1"/>
    <col min="1030" max="1030" width="24.28515625" style="135" customWidth="1"/>
    <col min="1031" max="1280" width="15.7109375" style="135"/>
    <col min="1281" max="1281" width="36" style="135" customWidth="1"/>
    <col min="1282" max="1282" width="31.28515625" style="135" customWidth="1"/>
    <col min="1283" max="1283" width="28.85546875" style="135" customWidth="1"/>
    <col min="1284" max="1284" width="22.5703125" style="135" customWidth="1"/>
    <col min="1285" max="1285" width="9.140625" style="135" customWidth="1"/>
    <col min="1286" max="1286" width="24.28515625" style="135" customWidth="1"/>
    <col min="1287" max="1536" width="15.7109375" style="135"/>
    <col min="1537" max="1537" width="36" style="135" customWidth="1"/>
    <col min="1538" max="1538" width="31.28515625" style="135" customWidth="1"/>
    <col min="1539" max="1539" width="28.85546875" style="135" customWidth="1"/>
    <col min="1540" max="1540" width="22.5703125" style="135" customWidth="1"/>
    <col min="1541" max="1541" width="9.140625" style="135" customWidth="1"/>
    <col min="1542" max="1542" width="24.28515625" style="135" customWidth="1"/>
    <col min="1543" max="1792" width="15.7109375" style="135"/>
    <col min="1793" max="1793" width="36" style="135" customWidth="1"/>
    <col min="1794" max="1794" width="31.28515625" style="135" customWidth="1"/>
    <col min="1795" max="1795" width="28.85546875" style="135" customWidth="1"/>
    <col min="1796" max="1796" width="22.5703125" style="135" customWidth="1"/>
    <col min="1797" max="1797" width="9.140625" style="135" customWidth="1"/>
    <col min="1798" max="1798" width="24.28515625" style="135" customWidth="1"/>
    <col min="1799" max="2048" width="15.7109375" style="135"/>
    <col min="2049" max="2049" width="36" style="135" customWidth="1"/>
    <col min="2050" max="2050" width="31.28515625" style="135" customWidth="1"/>
    <col min="2051" max="2051" width="28.85546875" style="135" customWidth="1"/>
    <col min="2052" max="2052" width="22.5703125" style="135" customWidth="1"/>
    <col min="2053" max="2053" width="9.140625" style="135" customWidth="1"/>
    <col min="2054" max="2054" width="24.28515625" style="135" customWidth="1"/>
    <col min="2055" max="2304" width="15.7109375" style="135"/>
    <col min="2305" max="2305" width="36" style="135" customWidth="1"/>
    <col min="2306" max="2306" width="31.28515625" style="135" customWidth="1"/>
    <col min="2307" max="2307" width="28.85546875" style="135" customWidth="1"/>
    <col min="2308" max="2308" width="22.5703125" style="135" customWidth="1"/>
    <col min="2309" max="2309" width="9.140625" style="135" customWidth="1"/>
    <col min="2310" max="2310" width="24.28515625" style="135" customWidth="1"/>
    <col min="2311" max="2560" width="15.7109375" style="135"/>
    <col min="2561" max="2561" width="36" style="135" customWidth="1"/>
    <col min="2562" max="2562" width="31.28515625" style="135" customWidth="1"/>
    <col min="2563" max="2563" width="28.85546875" style="135" customWidth="1"/>
    <col min="2564" max="2564" width="22.5703125" style="135" customWidth="1"/>
    <col min="2565" max="2565" width="9.140625" style="135" customWidth="1"/>
    <col min="2566" max="2566" width="24.28515625" style="135" customWidth="1"/>
    <col min="2567" max="2816" width="15.7109375" style="135"/>
    <col min="2817" max="2817" width="36" style="135" customWidth="1"/>
    <col min="2818" max="2818" width="31.28515625" style="135" customWidth="1"/>
    <col min="2819" max="2819" width="28.85546875" style="135" customWidth="1"/>
    <col min="2820" max="2820" width="22.5703125" style="135" customWidth="1"/>
    <col min="2821" max="2821" width="9.140625" style="135" customWidth="1"/>
    <col min="2822" max="2822" width="24.28515625" style="135" customWidth="1"/>
    <col min="2823" max="3072" width="15.7109375" style="135"/>
    <col min="3073" max="3073" width="36" style="135" customWidth="1"/>
    <col min="3074" max="3074" width="31.28515625" style="135" customWidth="1"/>
    <col min="3075" max="3075" width="28.85546875" style="135" customWidth="1"/>
    <col min="3076" max="3076" width="22.5703125" style="135" customWidth="1"/>
    <col min="3077" max="3077" width="9.140625" style="135" customWidth="1"/>
    <col min="3078" max="3078" width="24.28515625" style="135" customWidth="1"/>
    <col min="3079" max="3328" width="15.7109375" style="135"/>
    <col min="3329" max="3329" width="36" style="135" customWidth="1"/>
    <col min="3330" max="3330" width="31.28515625" style="135" customWidth="1"/>
    <col min="3331" max="3331" width="28.85546875" style="135" customWidth="1"/>
    <col min="3332" max="3332" width="22.5703125" style="135" customWidth="1"/>
    <col min="3333" max="3333" width="9.140625" style="135" customWidth="1"/>
    <col min="3334" max="3334" width="24.28515625" style="135" customWidth="1"/>
    <col min="3335" max="3584" width="15.7109375" style="135"/>
    <col min="3585" max="3585" width="36" style="135" customWidth="1"/>
    <col min="3586" max="3586" width="31.28515625" style="135" customWidth="1"/>
    <col min="3587" max="3587" width="28.85546875" style="135" customWidth="1"/>
    <col min="3588" max="3588" width="22.5703125" style="135" customWidth="1"/>
    <col min="3589" max="3589" width="9.140625" style="135" customWidth="1"/>
    <col min="3590" max="3590" width="24.28515625" style="135" customWidth="1"/>
    <col min="3591" max="3840" width="15.7109375" style="135"/>
    <col min="3841" max="3841" width="36" style="135" customWidth="1"/>
    <col min="3842" max="3842" width="31.28515625" style="135" customWidth="1"/>
    <col min="3843" max="3843" width="28.85546875" style="135" customWidth="1"/>
    <col min="3844" max="3844" width="22.5703125" style="135" customWidth="1"/>
    <col min="3845" max="3845" width="9.140625" style="135" customWidth="1"/>
    <col min="3846" max="3846" width="24.28515625" style="135" customWidth="1"/>
    <col min="3847" max="4096" width="15.7109375" style="135"/>
    <col min="4097" max="4097" width="36" style="135" customWidth="1"/>
    <col min="4098" max="4098" width="31.28515625" style="135" customWidth="1"/>
    <col min="4099" max="4099" width="28.85546875" style="135" customWidth="1"/>
    <col min="4100" max="4100" width="22.5703125" style="135" customWidth="1"/>
    <col min="4101" max="4101" width="9.140625" style="135" customWidth="1"/>
    <col min="4102" max="4102" width="24.28515625" style="135" customWidth="1"/>
    <col min="4103" max="4352" width="15.7109375" style="135"/>
    <col min="4353" max="4353" width="36" style="135" customWidth="1"/>
    <col min="4354" max="4354" width="31.28515625" style="135" customWidth="1"/>
    <col min="4355" max="4355" width="28.85546875" style="135" customWidth="1"/>
    <col min="4356" max="4356" width="22.5703125" style="135" customWidth="1"/>
    <col min="4357" max="4357" width="9.140625" style="135" customWidth="1"/>
    <col min="4358" max="4358" width="24.28515625" style="135" customWidth="1"/>
    <col min="4359" max="4608" width="15.7109375" style="135"/>
    <col min="4609" max="4609" width="36" style="135" customWidth="1"/>
    <col min="4610" max="4610" width="31.28515625" style="135" customWidth="1"/>
    <col min="4611" max="4611" width="28.85546875" style="135" customWidth="1"/>
    <col min="4612" max="4612" width="22.5703125" style="135" customWidth="1"/>
    <col min="4613" max="4613" width="9.140625" style="135" customWidth="1"/>
    <col min="4614" max="4614" width="24.28515625" style="135" customWidth="1"/>
    <col min="4615" max="4864" width="15.7109375" style="135"/>
    <col min="4865" max="4865" width="36" style="135" customWidth="1"/>
    <col min="4866" max="4866" width="31.28515625" style="135" customWidth="1"/>
    <col min="4867" max="4867" width="28.85546875" style="135" customWidth="1"/>
    <col min="4868" max="4868" width="22.5703125" style="135" customWidth="1"/>
    <col min="4869" max="4869" width="9.140625" style="135" customWidth="1"/>
    <col min="4870" max="4870" width="24.28515625" style="135" customWidth="1"/>
    <col min="4871" max="5120" width="15.7109375" style="135"/>
    <col min="5121" max="5121" width="36" style="135" customWidth="1"/>
    <col min="5122" max="5122" width="31.28515625" style="135" customWidth="1"/>
    <col min="5123" max="5123" width="28.85546875" style="135" customWidth="1"/>
    <col min="5124" max="5124" width="22.5703125" style="135" customWidth="1"/>
    <col min="5125" max="5125" width="9.140625" style="135" customWidth="1"/>
    <col min="5126" max="5126" width="24.28515625" style="135" customWidth="1"/>
    <col min="5127" max="5376" width="15.7109375" style="135"/>
    <col min="5377" max="5377" width="36" style="135" customWidth="1"/>
    <col min="5378" max="5378" width="31.28515625" style="135" customWidth="1"/>
    <col min="5379" max="5379" width="28.85546875" style="135" customWidth="1"/>
    <col min="5380" max="5380" width="22.5703125" style="135" customWidth="1"/>
    <col min="5381" max="5381" width="9.140625" style="135" customWidth="1"/>
    <col min="5382" max="5382" width="24.28515625" style="135" customWidth="1"/>
    <col min="5383" max="5632" width="15.7109375" style="135"/>
    <col min="5633" max="5633" width="36" style="135" customWidth="1"/>
    <col min="5634" max="5634" width="31.28515625" style="135" customWidth="1"/>
    <col min="5635" max="5635" width="28.85546875" style="135" customWidth="1"/>
    <col min="5636" max="5636" width="22.5703125" style="135" customWidth="1"/>
    <col min="5637" max="5637" width="9.140625" style="135" customWidth="1"/>
    <col min="5638" max="5638" width="24.28515625" style="135" customWidth="1"/>
    <col min="5639" max="5888" width="15.7109375" style="135"/>
    <col min="5889" max="5889" width="36" style="135" customWidth="1"/>
    <col min="5890" max="5890" width="31.28515625" style="135" customWidth="1"/>
    <col min="5891" max="5891" width="28.85546875" style="135" customWidth="1"/>
    <col min="5892" max="5892" width="22.5703125" style="135" customWidth="1"/>
    <col min="5893" max="5893" width="9.140625" style="135" customWidth="1"/>
    <col min="5894" max="5894" width="24.28515625" style="135" customWidth="1"/>
    <col min="5895" max="6144" width="15.7109375" style="135"/>
    <col min="6145" max="6145" width="36" style="135" customWidth="1"/>
    <col min="6146" max="6146" width="31.28515625" style="135" customWidth="1"/>
    <col min="6147" max="6147" width="28.85546875" style="135" customWidth="1"/>
    <col min="6148" max="6148" width="22.5703125" style="135" customWidth="1"/>
    <col min="6149" max="6149" width="9.140625" style="135" customWidth="1"/>
    <col min="6150" max="6150" width="24.28515625" style="135" customWidth="1"/>
    <col min="6151" max="6400" width="15.7109375" style="135"/>
    <col min="6401" max="6401" width="36" style="135" customWidth="1"/>
    <col min="6402" max="6402" width="31.28515625" style="135" customWidth="1"/>
    <col min="6403" max="6403" width="28.85546875" style="135" customWidth="1"/>
    <col min="6404" max="6404" width="22.5703125" style="135" customWidth="1"/>
    <col min="6405" max="6405" width="9.140625" style="135" customWidth="1"/>
    <col min="6406" max="6406" width="24.28515625" style="135" customWidth="1"/>
    <col min="6407" max="6656" width="15.7109375" style="135"/>
    <col min="6657" max="6657" width="36" style="135" customWidth="1"/>
    <col min="6658" max="6658" width="31.28515625" style="135" customWidth="1"/>
    <col min="6659" max="6659" width="28.85546875" style="135" customWidth="1"/>
    <col min="6660" max="6660" width="22.5703125" style="135" customWidth="1"/>
    <col min="6661" max="6661" width="9.140625" style="135" customWidth="1"/>
    <col min="6662" max="6662" width="24.28515625" style="135" customWidth="1"/>
    <col min="6663" max="6912" width="15.7109375" style="135"/>
    <col min="6913" max="6913" width="36" style="135" customWidth="1"/>
    <col min="6914" max="6914" width="31.28515625" style="135" customWidth="1"/>
    <col min="6915" max="6915" width="28.85546875" style="135" customWidth="1"/>
    <col min="6916" max="6916" width="22.5703125" style="135" customWidth="1"/>
    <col min="6917" max="6917" width="9.140625" style="135" customWidth="1"/>
    <col min="6918" max="6918" width="24.28515625" style="135" customWidth="1"/>
    <col min="6919" max="7168" width="15.7109375" style="135"/>
    <col min="7169" max="7169" width="36" style="135" customWidth="1"/>
    <col min="7170" max="7170" width="31.28515625" style="135" customWidth="1"/>
    <col min="7171" max="7171" width="28.85546875" style="135" customWidth="1"/>
    <col min="7172" max="7172" width="22.5703125" style="135" customWidth="1"/>
    <col min="7173" max="7173" width="9.140625" style="135" customWidth="1"/>
    <col min="7174" max="7174" width="24.28515625" style="135" customWidth="1"/>
    <col min="7175" max="7424" width="15.7109375" style="135"/>
    <col min="7425" max="7425" width="36" style="135" customWidth="1"/>
    <col min="7426" max="7426" width="31.28515625" style="135" customWidth="1"/>
    <col min="7427" max="7427" width="28.85546875" style="135" customWidth="1"/>
    <col min="7428" max="7428" width="22.5703125" style="135" customWidth="1"/>
    <col min="7429" max="7429" width="9.140625" style="135" customWidth="1"/>
    <col min="7430" max="7430" width="24.28515625" style="135" customWidth="1"/>
    <col min="7431" max="7680" width="15.7109375" style="135"/>
    <col min="7681" max="7681" width="36" style="135" customWidth="1"/>
    <col min="7682" max="7682" width="31.28515625" style="135" customWidth="1"/>
    <col min="7683" max="7683" width="28.85546875" style="135" customWidth="1"/>
    <col min="7684" max="7684" width="22.5703125" style="135" customWidth="1"/>
    <col min="7685" max="7685" width="9.140625" style="135" customWidth="1"/>
    <col min="7686" max="7686" width="24.28515625" style="135" customWidth="1"/>
    <col min="7687" max="7936" width="15.7109375" style="135"/>
    <col min="7937" max="7937" width="36" style="135" customWidth="1"/>
    <col min="7938" max="7938" width="31.28515625" style="135" customWidth="1"/>
    <col min="7939" max="7939" width="28.85546875" style="135" customWidth="1"/>
    <col min="7940" max="7940" width="22.5703125" style="135" customWidth="1"/>
    <col min="7941" max="7941" width="9.140625" style="135" customWidth="1"/>
    <col min="7942" max="7942" width="24.28515625" style="135" customWidth="1"/>
    <col min="7943" max="8192" width="15.7109375" style="135"/>
    <col min="8193" max="8193" width="36" style="135" customWidth="1"/>
    <col min="8194" max="8194" width="31.28515625" style="135" customWidth="1"/>
    <col min="8195" max="8195" width="28.85546875" style="135" customWidth="1"/>
    <col min="8196" max="8196" width="22.5703125" style="135" customWidth="1"/>
    <col min="8197" max="8197" width="9.140625" style="135" customWidth="1"/>
    <col min="8198" max="8198" width="24.28515625" style="135" customWidth="1"/>
    <col min="8199" max="8448" width="15.7109375" style="135"/>
    <col min="8449" max="8449" width="36" style="135" customWidth="1"/>
    <col min="8450" max="8450" width="31.28515625" style="135" customWidth="1"/>
    <col min="8451" max="8451" width="28.85546875" style="135" customWidth="1"/>
    <col min="8452" max="8452" width="22.5703125" style="135" customWidth="1"/>
    <col min="8453" max="8453" width="9.140625" style="135" customWidth="1"/>
    <col min="8454" max="8454" width="24.28515625" style="135" customWidth="1"/>
    <col min="8455" max="8704" width="15.7109375" style="135"/>
    <col min="8705" max="8705" width="36" style="135" customWidth="1"/>
    <col min="8706" max="8706" width="31.28515625" style="135" customWidth="1"/>
    <col min="8707" max="8707" width="28.85546875" style="135" customWidth="1"/>
    <col min="8708" max="8708" width="22.5703125" style="135" customWidth="1"/>
    <col min="8709" max="8709" width="9.140625" style="135" customWidth="1"/>
    <col min="8710" max="8710" width="24.28515625" style="135" customWidth="1"/>
    <col min="8711" max="8960" width="15.7109375" style="135"/>
    <col min="8961" max="8961" width="36" style="135" customWidth="1"/>
    <col min="8962" max="8962" width="31.28515625" style="135" customWidth="1"/>
    <col min="8963" max="8963" width="28.85546875" style="135" customWidth="1"/>
    <col min="8964" max="8964" width="22.5703125" style="135" customWidth="1"/>
    <col min="8965" max="8965" width="9.140625" style="135" customWidth="1"/>
    <col min="8966" max="8966" width="24.28515625" style="135" customWidth="1"/>
    <col min="8967" max="9216" width="15.7109375" style="135"/>
    <col min="9217" max="9217" width="36" style="135" customWidth="1"/>
    <col min="9218" max="9218" width="31.28515625" style="135" customWidth="1"/>
    <col min="9219" max="9219" width="28.85546875" style="135" customWidth="1"/>
    <col min="9220" max="9220" width="22.5703125" style="135" customWidth="1"/>
    <col min="9221" max="9221" width="9.140625" style="135" customWidth="1"/>
    <col min="9222" max="9222" width="24.28515625" style="135" customWidth="1"/>
    <col min="9223" max="9472" width="15.7109375" style="135"/>
    <col min="9473" max="9473" width="36" style="135" customWidth="1"/>
    <col min="9474" max="9474" width="31.28515625" style="135" customWidth="1"/>
    <col min="9475" max="9475" width="28.85546875" style="135" customWidth="1"/>
    <col min="9476" max="9476" width="22.5703125" style="135" customWidth="1"/>
    <col min="9477" max="9477" width="9.140625" style="135" customWidth="1"/>
    <col min="9478" max="9478" width="24.28515625" style="135" customWidth="1"/>
    <col min="9479" max="9728" width="15.7109375" style="135"/>
    <col min="9729" max="9729" width="36" style="135" customWidth="1"/>
    <col min="9730" max="9730" width="31.28515625" style="135" customWidth="1"/>
    <col min="9731" max="9731" width="28.85546875" style="135" customWidth="1"/>
    <col min="9732" max="9732" width="22.5703125" style="135" customWidth="1"/>
    <col min="9733" max="9733" width="9.140625" style="135" customWidth="1"/>
    <col min="9734" max="9734" width="24.28515625" style="135" customWidth="1"/>
    <col min="9735" max="9984" width="15.7109375" style="135"/>
    <col min="9985" max="9985" width="36" style="135" customWidth="1"/>
    <col min="9986" max="9986" width="31.28515625" style="135" customWidth="1"/>
    <col min="9987" max="9987" width="28.85546875" style="135" customWidth="1"/>
    <col min="9988" max="9988" width="22.5703125" style="135" customWidth="1"/>
    <col min="9989" max="9989" width="9.140625" style="135" customWidth="1"/>
    <col min="9990" max="9990" width="24.28515625" style="135" customWidth="1"/>
    <col min="9991" max="10240" width="15.7109375" style="135"/>
    <col min="10241" max="10241" width="36" style="135" customWidth="1"/>
    <col min="10242" max="10242" width="31.28515625" style="135" customWidth="1"/>
    <col min="10243" max="10243" width="28.85546875" style="135" customWidth="1"/>
    <col min="10244" max="10244" width="22.5703125" style="135" customWidth="1"/>
    <col min="10245" max="10245" width="9.140625" style="135" customWidth="1"/>
    <col min="10246" max="10246" width="24.28515625" style="135" customWidth="1"/>
    <col min="10247" max="10496" width="15.7109375" style="135"/>
    <col min="10497" max="10497" width="36" style="135" customWidth="1"/>
    <col min="10498" max="10498" width="31.28515625" style="135" customWidth="1"/>
    <col min="10499" max="10499" width="28.85546875" style="135" customWidth="1"/>
    <col min="10500" max="10500" width="22.5703125" style="135" customWidth="1"/>
    <col min="10501" max="10501" width="9.140625" style="135" customWidth="1"/>
    <col min="10502" max="10502" width="24.28515625" style="135" customWidth="1"/>
    <col min="10503" max="10752" width="15.7109375" style="135"/>
    <col min="10753" max="10753" width="36" style="135" customWidth="1"/>
    <col min="10754" max="10754" width="31.28515625" style="135" customWidth="1"/>
    <col min="10755" max="10755" width="28.85546875" style="135" customWidth="1"/>
    <col min="10756" max="10756" width="22.5703125" style="135" customWidth="1"/>
    <col min="10757" max="10757" width="9.140625" style="135" customWidth="1"/>
    <col min="10758" max="10758" width="24.28515625" style="135" customWidth="1"/>
    <col min="10759" max="11008" width="15.7109375" style="135"/>
    <col min="11009" max="11009" width="36" style="135" customWidth="1"/>
    <col min="11010" max="11010" width="31.28515625" style="135" customWidth="1"/>
    <col min="11011" max="11011" width="28.85546875" style="135" customWidth="1"/>
    <col min="11012" max="11012" width="22.5703125" style="135" customWidth="1"/>
    <col min="11013" max="11013" width="9.140625" style="135" customWidth="1"/>
    <col min="11014" max="11014" width="24.28515625" style="135" customWidth="1"/>
    <col min="11015" max="11264" width="15.7109375" style="135"/>
    <col min="11265" max="11265" width="36" style="135" customWidth="1"/>
    <col min="11266" max="11266" width="31.28515625" style="135" customWidth="1"/>
    <col min="11267" max="11267" width="28.85546875" style="135" customWidth="1"/>
    <col min="11268" max="11268" width="22.5703125" style="135" customWidth="1"/>
    <col min="11269" max="11269" width="9.140625" style="135" customWidth="1"/>
    <col min="11270" max="11270" width="24.28515625" style="135" customWidth="1"/>
    <col min="11271" max="11520" width="15.7109375" style="135"/>
    <col min="11521" max="11521" width="36" style="135" customWidth="1"/>
    <col min="11522" max="11522" width="31.28515625" style="135" customWidth="1"/>
    <col min="11523" max="11523" width="28.85546875" style="135" customWidth="1"/>
    <col min="11524" max="11524" width="22.5703125" style="135" customWidth="1"/>
    <col min="11525" max="11525" width="9.140625" style="135" customWidth="1"/>
    <col min="11526" max="11526" width="24.28515625" style="135" customWidth="1"/>
    <col min="11527" max="11776" width="15.7109375" style="135"/>
    <col min="11777" max="11777" width="36" style="135" customWidth="1"/>
    <col min="11778" max="11778" width="31.28515625" style="135" customWidth="1"/>
    <col min="11779" max="11779" width="28.85546875" style="135" customWidth="1"/>
    <col min="11780" max="11780" width="22.5703125" style="135" customWidth="1"/>
    <col min="11781" max="11781" width="9.140625" style="135" customWidth="1"/>
    <col min="11782" max="11782" width="24.28515625" style="135" customWidth="1"/>
    <col min="11783" max="12032" width="15.7109375" style="135"/>
    <col min="12033" max="12033" width="36" style="135" customWidth="1"/>
    <col min="12034" max="12034" width="31.28515625" style="135" customWidth="1"/>
    <col min="12035" max="12035" width="28.85546875" style="135" customWidth="1"/>
    <col min="12036" max="12036" width="22.5703125" style="135" customWidth="1"/>
    <col min="12037" max="12037" width="9.140625" style="135" customWidth="1"/>
    <col min="12038" max="12038" width="24.28515625" style="135" customWidth="1"/>
    <col min="12039" max="12288" width="15.7109375" style="135"/>
    <col min="12289" max="12289" width="36" style="135" customWidth="1"/>
    <col min="12290" max="12290" width="31.28515625" style="135" customWidth="1"/>
    <col min="12291" max="12291" width="28.85546875" style="135" customWidth="1"/>
    <col min="12292" max="12292" width="22.5703125" style="135" customWidth="1"/>
    <col min="12293" max="12293" width="9.140625" style="135" customWidth="1"/>
    <col min="12294" max="12294" width="24.28515625" style="135" customWidth="1"/>
    <col min="12295" max="12544" width="15.7109375" style="135"/>
    <col min="12545" max="12545" width="36" style="135" customWidth="1"/>
    <col min="12546" max="12546" width="31.28515625" style="135" customWidth="1"/>
    <col min="12547" max="12547" width="28.85546875" style="135" customWidth="1"/>
    <col min="12548" max="12548" width="22.5703125" style="135" customWidth="1"/>
    <col min="12549" max="12549" width="9.140625" style="135" customWidth="1"/>
    <col min="12550" max="12550" width="24.28515625" style="135" customWidth="1"/>
    <col min="12551" max="12800" width="15.7109375" style="135"/>
    <col min="12801" max="12801" width="36" style="135" customWidth="1"/>
    <col min="12802" max="12802" width="31.28515625" style="135" customWidth="1"/>
    <col min="12803" max="12803" width="28.85546875" style="135" customWidth="1"/>
    <col min="12804" max="12804" width="22.5703125" style="135" customWidth="1"/>
    <col min="12805" max="12805" width="9.140625" style="135" customWidth="1"/>
    <col min="12806" max="12806" width="24.28515625" style="135" customWidth="1"/>
    <col min="12807" max="13056" width="15.7109375" style="135"/>
    <col min="13057" max="13057" width="36" style="135" customWidth="1"/>
    <col min="13058" max="13058" width="31.28515625" style="135" customWidth="1"/>
    <col min="13059" max="13059" width="28.85546875" style="135" customWidth="1"/>
    <col min="13060" max="13060" width="22.5703125" style="135" customWidth="1"/>
    <col min="13061" max="13061" width="9.140625" style="135" customWidth="1"/>
    <col min="13062" max="13062" width="24.28515625" style="135" customWidth="1"/>
    <col min="13063" max="13312" width="15.7109375" style="135"/>
    <col min="13313" max="13313" width="36" style="135" customWidth="1"/>
    <col min="13314" max="13314" width="31.28515625" style="135" customWidth="1"/>
    <col min="13315" max="13315" width="28.85546875" style="135" customWidth="1"/>
    <col min="13316" max="13316" width="22.5703125" style="135" customWidth="1"/>
    <col min="13317" max="13317" width="9.140625" style="135" customWidth="1"/>
    <col min="13318" max="13318" width="24.28515625" style="135" customWidth="1"/>
    <col min="13319" max="13568" width="15.7109375" style="135"/>
    <col min="13569" max="13569" width="36" style="135" customWidth="1"/>
    <col min="13570" max="13570" width="31.28515625" style="135" customWidth="1"/>
    <col min="13571" max="13571" width="28.85546875" style="135" customWidth="1"/>
    <col min="13572" max="13572" width="22.5703125" style="135" customWidth="1"/>
    <col min="13573" max="13573" width="9.140625" style="135" customWidth="1"/>
    <col min="13574" max="13574" width="24.28515625" style="135" customWidth="1"/>
    <col min="13575" max="13824" width="15.7109375" style="135"/>
    <col min="13825" max="13825" width="36" style="135" customWidth="1"/>
    <col min="13826" max="13826" width="31.28515625" style="135" customWidth="1"/>
    <col min="13827" max="13827" width="28.85546875" style="135" customWidth="1"/>
    <col min="13828" max="13828" width="22.5703125" style="135" customWidth="1"/>
    <col min="13829" max="13829" width="9.140625" style="135" customWidth="1"/>
    <col min="13830" max="13830" width="24.28515625" style="135" customWidth="1"/>
    <col min="13831" max="14080" width="15.7109375" style="135"/>
    <col min="14081" max="14081" width="36" style="135" customWidth="1"/>
    <col min="14082" max="14082" width="31.28515625" style="135" customWidth="1"/>
    <col min="14083" max="14083" width="28.85546875" style="135" customWidth="1"/>
    <col min="14084" max="14084" width="22.5703125" style="135" customWidth="1"/>
    <col min="14085" max="14085" width="9.140625" style="135" customWidth="1"/>
    <col min="14086" max="14086" width="24.28515625" style="135" customWidth="1"/>
    <col min="14087" max="14336" width="15.7109375" style="135"/>
    <col min="14337" max="14337" width="36" style="135" customWidth="1"/>
    <col min="14338" max="14338" width="31.28515625" style="135" customWidth="1"/>
    <col min="14339" max="14339" width="28.85546875" style="135" customWidth="1"/>
    <col min="14340" max="14340" width="22.5703125" style="135" customWidth="1"/>
    <col min="14341" max="14341" width="9.140625" style="135" customWidth="1"/>
    <col min="14342" max="14342" width="24.28515625" style="135" customWidth="1"/>
    <col min="14343" max="14592" width="15.7109375" style="135"/>
    <col min="14593" max="14593" width="36" style="135" customWidth="1"/>
    <col min="14594" max="14594" width="31.28515625" style="135" customWidth="1"/>
    <col min="14595" max="14595" width="28.85546875" style="135" customWidth="1"/>
    <col min="14596" max="14596" width="22.5703125" style="135" customWidth="1"/>
    <col min="14597" max="14597" width="9.140625" style="135" customWidth="1"/>
    <col min="14598" max="14598" width="24.28515625" style="135" customWidth="1"/>
    <col min="14599" max="14848" width="15.7109375" style="135"/>
    <col min="14849" max="14849" width="36" style="135" customWidth="1"/>
    <col min="14850" max="14850" width="31.28515625" style="135" customWidth="1"/>
    <col min="14851" max="14851" width="28.85546875" style="135" customWidth="1"/>
    <col min="14852" max="14852" width="22.5703125" style="135" customWidth="1"/>
    <col min="14853" max="14853" width="9.140625" style="135" customWidth="1"/>
    <col min="14854" max="14854" width="24.28515625" style="135" customWidth="1"/>
    <col min="14855" max="15104" width="15.7109375" style="135"/>
    <col min="15105" max="15105" width="36" style="135" customWidth="1"/>
    <col min="15106" max="15106" width="31.28515625" style="135" customWidth="1"/>
    <col min="15107" max="15107" width="28.85546875" style="135" customWidth="1"/>
    <col min="15108" max="15108" width="22.5703125" style="135" customWidth="1"/>
    <col min="15109" max="15109" width="9.140625" style="135" customWidth="1"/>
    <col min="15110" max="15110" width="24.28515625" style="135" customWidth="1"/>
    <col min="15111" max="15360" width="15.7109375" style="135"/>
    <col min="15361" max="15361" width="36" style="135" customWidth="1"/>
    <col min="15362" max="15362" width="31.28515625" style="135" customWidth="1"/>
    <col min="15363" max="15363" width="28.85546875" style="135" customWidth="1"/>
    <col min="15364" max="15364" width="22.5703125" style="135" customWidth="1"/>
    <col min="15365" max="15365" width="9.140625" style="135" customWidth="1"/>
    <col min="15366" max="15366" width="24.28515625" style="135" customWidth="1"/>
    <col min="15367" max="15616" width="15.7109375" style="135"/>
    <col min="15617" max="15617" width="36" style="135" customWidth="1"/>
    <col min="15618" max="15618" width="31.28515625" style="135" customWidth="1"/>
    <col min="15619" max="15619" width="28.85546875" style="135" customWidth="1"/>
    <col min="15620" max="15620" width="22.5703125" style="135" customWidth="1"/>
    <col min="15621" max="15621" width="9.140625" style="135" customWidth="1"/>
    <col min="15622" max="15622" width="24.28515625" style="135" customWidth="1"/>
    <col min="15623" max="15872" width="15.7109375" style="135"/>
    <col min="15873" max="15873" width="36" style="135" customWidth="1"/>
    <col min="15874" max="15874" width="31.28515625" style="135" customWidth="1"/>
    <col min="15875" max="15875" width="28.85546875" style="135" customWidth="1"/>
    <col min="15876" max="15876" width="22.5703125" style="135" customWidth="1"/>
    <col min="15877" max="15877" width="9.140625" style="135" customWidth="1"/>
    <col min="15878" max="15878" width="24.28515625" style="135" customWidth="1"/>
    <col min="15879" max="16128" width="15.7109375" style="135"/>
    <col min="16129" max="16129" width="36" style="135" customWidth="1"/>
    <col min="16130" max="16130" width="31.28515625" style="135" customWidth="1"/>
    <col min="16131" max="16131" width="28.85546875" style="135" customWidth="1"/>
    <col min="16132" max="16132" width="22.5703125" style="135" customWidth="1"/>
    <col min="16133" max="16133" width="9.140625" style="135" customWidth="1"/>
    <col min="16134" max="16134" width="24.28515625" style="135" customWidth="1"/>
    <col min="16135" max="16384" width="15.7109375" style="135"/>
  </cols>
  <sheetData>
    <row r="1" spans="1:12" s="128" customFormat="1" ht="12.75" x14ac:dyDescent="0.25">
      <c r="A1" s="126"/>
      <c r="B1" s="127"/>
      <c r="F1" s="126"/>
    </row>
    <row r="2" spans="1:12" s="130" customFormat="1" ht="26.25" x14ac:dyDescent="0.4">
      <c r="A2" s="189" t="s">
        <v>105</v>
      </c>
      <c r="B2" s="189"/>
      <c r="C2" s="189"/>
      <c r="D2" s="189"/>
      <c r="E2" s="189"/>
      <c r="F2" s="189"/>
      <c r="G2" s="189"/>
      <c r="H2" s="189"/>
      <c r="I2" s="189"/>
      <c r="J2" s="129"/>
      <c r="K2" s="129"/>
      <c r="L2" s="129"/>
    </row>
    <row r="3" spans="1:12" s="130" customFormat="1" x14ac:dyDescent="0.25">
      <c r="A3" s="131"/>
      <c r="B3" s="132"/>
      <c r="C3" s="131"/>
      <c r="D3" s="131"/>
      <c r="E3" s="131"/>
      <c r="F3" s="131"/>
      <c r="G3" s="133"/>
      <c r="H3" s="133"/>
      <c r="I3" s="133"/>
      <c r="J3" s="133"/>
      <c r="K3" s="133"/>
    </row>
    <row r="4" spans="1:12" s="130" customFormat="1" ht="21" x14ac:dyDescent="0.35">
      <c r="A4" s="190" t="s">
        <v>141</v>
      </c>
      <c r="B4" s="190"/>
      <c r="C4" s="190"/>
      <c r="D4" s="190"/>
      <c r="E4" s="190"/>
      <c r="F4" s="190"/>
      <c r="G4" s="190"/>
      <c r="H4" s="190"/>
      <c r="I4" s="190"/>
      <c r="J4" s="134"/>
      <c r="K4" s="134"/>
      <c r="L4" s="134"/>
    </row>
    <row r="5" spans="1:12" ht="15.75" thickBot="1" x14ac:dyDescent="0.3">
      <c r="B5" s="136"/>
      <c r="C5" s="137"/>
    </row>
    <row r="6" spans="1:12" x14ac:dyDescent="0.25">
      <c r="A6" s="138" t="s">
        <v>106</v>
      </c>
      <c r="B6" s="139" t="s">
        <v>169</v>
      </c>
      <c r="C6" s="140" t="s">
        <v>107</v>
      </c>
    </row>
    <row r="7" spans="1:12" x14ac:dyDescent="0.25">
      <c r="A7" s="141"/>
      <c r="B7" s="142" t="s">
        <v>108</v>
      </c>
      <c r="C7" s="143" t="s">
        <v>108</v>
      </c>
    </row>
    <row r="8" spans="1:12" x14ac:dyDescent="0.25">
      <c r="A8" s="144" t="s">
        <v>109</v>
      </c>
      <c r="B8" s="145">
        <v>2422.2600000000002</v>
      </c>
      <c r="C8" s="191">
        <v>2825.0584999999992</v>
      </c>
    </row>
    <row r="9" spans="1:12" x14ac:dyDescent="0.25">
      <c r="A9" s="144" t="s">
        <v>110</v>
      </c>
      <c r="B9" s="145">
        <v>9322.9189999999981</v>
      </c>
      <c r="C9" s="191">
        <v>9511.4415000000008</v>
      </c>
    </row>
    <row r="10" spans="1:12" ht="15.75" thickBot="1" x14ac:dyDescent="0.3">
      <c r="A10" s="146" t="s">
        <v>111</v>
      </c>
      <c r="B10" s="147">
        <v>11745.178999999998</v>
      </c>
      <c r="C10" s="192">
        <v>12336.5</v>
      </c>
    </row>
    <row r="11" spans="1:12" s="150" customFormat="1" ht="15.75" thickBot="1" x14ac:dyDescent="0.3">
      <c r="A11" s="148"/>
      <c r="B11" s="149"/>
      <c r="C11" s="193"/>
    </row>
    <row r="12" spans="1:12" x14ac:dyDescent="0.25">
      <c r="A12" s="151" t="s">
        <v>112</v>
      </c>
      <c r="B12" s="152" t="s">
        <v>108</v>
      </c>
      <c r="C12" s="194" t="s">
        <v>108</v>
      </c>
    </row>
    <row r="13" spans="1:12" x14ac:dyDescent="0.25">
      <c r="A13" s="153" t="s">
        <v>113</v>
      </c>
      <c r="B13" s="145">
        <v>2142.37</v>
      </c>
      <c r="C13" s="191">
        <v>2269.9160000000002</v>
      </c>
    </row>
    <row r="14" spans="1:12" x14ac:dyDescent="0.25">
      <c r="A14" s="153" t="s">
        <v>114</v>
      </c>
      <c r="B14" s="145">
        <v>2264.029</v>
      </c>
      <c r="C14" s="195">
        <v>1282.9960000000001</v>
      </c>
    </row>
    <row r="15" spans="1:12" x14ac:dyDescent="0.25">
      <c r="A15" s="153" t="s">
        <v>115</v>
      </c>
      <c r="B15" s="145">
        <v>1554.2539999999999</v>
      </c>
      <c r="C15" s="191">
        <v>1757.9512500000001</v>
      </c>
    </row>
    <row r="16" spans="1:12" x14ac:dyDescent="0.25">
      <c r="A16" s="153" t="s">
        <v>116</v>
      </c>
      <c r="B16" s="145">
        <v>53.74</v>
      </c>
      <c r="C16" s="191">
        <v>185.04750000000001</v>
      </c>
    </row>
    <row r="17" spans="1:3" x14ac:dyDescent="0.25">
      <c r="A17" s="153" t="s">
        <v>117</v>
      </c>
      <c r="B17" s="145">
        <v>754.27599999999995</v>
      </c>
      <c r="C17" s="191">
        <v>971.49937499999999</v>
      </c>
    </row>
    <row r="18" spans="1:3" x14ac:dyDescent="0.25">
      <c r="A18" s="153" t="s">
        <v>118</v>
      </c>
      <c r="B18" s="145">
        <v>882.71399999999994</v>
      </c>
      <c r="C18" s="191">
        <v>1110.2850000000001</v>
      </c>
    </row>
    <row r="19" spans="1:3" x14ac:dyDescent="0.25">
      <c r="A19" s="153" t="s">
        <v>119</v>
      </c>
      <c r="B19" s="145">
        <v>71.856999999999999</v>
      </c>
      <c r="C19" s="191">
        <v>111.02850000000001</v>
      </c>
    </row>
    <row r="20" spans="1:3" x14ac:dyDescent="0.25">
      <c r="A20" s="153" t="s">
        <v>120</v>
      </c>
      <c r="B20" s="145">
        <v>1413.3049999999998</v>
      </c>
      <c r="C20" s="191">
        <v>1406.3609999999999</v>
      </c>
    </row>
    <row r="21" spans="1:3" x14ac:dyDescent="0.25">
      <c r="A21" s="153" t="s">
        <v>121</v>
      </c>
      <c r="B21" s="145">
        <v>36.734000000000002</v>
      </c>
      <c r="C21" s="191">
        <v>46.261875000000003</v>
      </c>
    </row>
    <row r="22" spans="1:3" x14ac:dyDescent="0.25">
      <c r="A22" s="153" t="s">
        <v>122</v>
      </c>
      <c r="B22" s="145">
        <v>0</v>
      </c>
      <c r="C22" s="191">
        <v>185.04749999999999</v>
      </c>
    </row>
    <row r="23" spans="1:3" x14ac:dyDescent="0.25">
      <c r="A23" s="153" t="s">
        <v>123</v>
      </c>
      <c r="B23" s="145">
        <v>149.63999999999999</v>
      </c>
      <c r="C23" s="191">
        <v>185.04749999999999</v>
      </c>
    </row>
    <row r="24" spans="1:3" ht="15.75" thickBot="1" x14ac:dyDescent="0.3">
      <c r="A24" s="154" t="s">
        <v>124</v>
      </c>
      <c r="B24" s="155">
        <f>SUM(B13:B23)</f>
        <v>9322.9189999999981</v>
      </c>
      <c r="C24" s="196">
        <f>SUM(C13:C23)</f>
        <v>9511.4415000000008</v>
      </c>
    </row>
    <row r="25" spans="1:3" ht="15.75" thickBot="1" x14ac:dyDescent="0.3">
      <c r="A25" s="156" t="s">
        <v>125</v>
      </c>
      <c r="B25" s="157">
        <f>B24/B10</f>
        <v>0.79376559522847623</v>
      </c>
      <c r="C25" s="197">
        <f>C24/C10</f>
        <v>0.77100000000000002</v>
      </c>
    </row>
    <row r="26" spans="1:3" ht="15.75" x14ac:dyDescent="0.25">
      <c r="A26" s="167" t="s">
        <v>126</v>
      </c>
      <c r="B26" s="158">
        <v>0</v>
      </c>
      <c r="C26" s="159"/>
    </row>
    <row r="27" spans="1:3" ht="15.75" x14ac:dyDescent="0.25">
      <c r="A27" s="160" t="s">
        <v>127</v>
      </c>
      <c r="B27" s="161">
        <v>126.735</v>
      </c>
      <c r="C27" s="162"/>
    </row>
    <row r="28" spans="1:3" x14ac:dyDescent="0.25">
      <c r="A28" s="163" t="s">
        <v>128</v>
      </c>
      <c r="B28" s="164">
        <f>B24+B26+B27</f>
        <v>9449.6539999999986</v>
      </c>
      <c r="C28" s="168"/>
    </row>
    <row r="29" spans="1:3" ht="15.75" thickBot="1" x14ac:dyDescent="0.3">
      <c r="A29" s="169" t="s">
        <v>129</v>
      </c>
      <c r="B29" s="165">
        <f>B28/(B10+B26+B27)</f>
        <v>0.79596718776770115</v>
      </c>
      <c r="C29" s="170"/>
    </row>
    <row r="30" spans="1:3" x14ac:dyDescent="0.25">
      <c r="B30" s="135"/>
    </row>
    <row r="31" spans="1:3" x14ac:dyDescent="0.25">
      <c r="B31" s="135"/>
    </row>
    <row r="32" spans="1:3" x14ac:dyDescent="0.25">
      <c r="B32" s="135"/>
    </row>
    <row r="33" spans="2:2" x14ac:dyDescent="0.25">
      <c r="B33" s="135"/>
    </row>
    <row r="34" spans="2:2" x14ac:dyDescent="0.25">
      <c r="B34" s="135"/>
    </row>
  </sheetData>
  <mergeCells count="2">
    <mergeCell ref="A2:I2"/>
    <mergeCell ref="A4:I4"/>
  </mergeCells>
  <pageMargins left="0.70866141732283472" right="0.70866141732283472" top="0.74803149606299213" bottom="0.74803149606299213" header="0.31496062992125984" footer="0.31496062992125984"/>
  <pageSetup paperSize="9" scale="96"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26D744C-23FE-4F07-928D-527AD95F55FE}">
  <ds:schemaRefs>
    <ds:schemaRef ds:uri="http://schemas.microsoft.com/sharepoint/v3/contenttype/forms"/>
  </ds:schemaRefs>
</ds:datastoreItem>
</file>

<file path=customXml/itemProps2.xml><?xml version="1.0" encoding="utf-8"?>
<ds:datastoreItem xmlns:ds="http://schemas.openxmlformats.org/officeDocument/2006/customXml" ds:itemID="{9014AD96-84BA-4E27-8E89-3E467AA6DE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2C9C4E7-D9FB-4475-A79A-D8F396D3CA3F}">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Massarosa-utenze</vt:lpstr>
      <vt:lpstr>Massarosa-servizi</vt:lpstr>
      <vt:lpstr>Massarosa-Flussi (2)</vt:lpstr>
      <vt:lpstr>'Massarosa-Flussi (2)'!Area_stampa</vt:lpstr>
      <vt:lpstr>'Massarosa-servizi'!Area_stampa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Pc2</dc:creator>
  <cp:lastModifiedBy>Daniele Razzuoli</cp:lastModifiedBy>
  <cp:lastPrinted>2020-06-05T09:44:54Z</cp:lastPrinted>
  <dcterms:created xsi:type="dcterms:W3CDTF">2019-03-13T09:39:42Z</dcterms:created>
  <dcterms:modified xsi:type="dcterms:W3CDTF">2020-10-28T12:38:51Z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