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A086D67-ABFC-4677-8851-EF2AFE2D419A}" xr6:coauthVersionLast="45" xr6:coauthVersionMax="45" xr10:uidLastSave="{00000000-0000-0000-0000-000000000000}"/>
  <bookViews>
    <workbookView xWindow="-120" yWindow="-120" windowWidth="29040" windowHeight="15840" activeTab="1" xr2:uid="{00000000-000D-0000-FFFF-FFFF00000000}"/>
  </bookViews>
  <sheets>
    <sheet name="Forte dei Marmi-utenze" sheetId="1" r:id="rId1"/>
    <sheet name="Forte dei Marmi-servizi" sheetId="5" r:id="rId2"/>
    <sheet name="Forte dei Marmi-Flussi (2)" sheetId="6" r:id="rId3"/>
  </sheets>
  <definedNames>
    <definedName name="_xlnm.Print_Area" localSheetId="2">'Forte dei Marmi-Flussi (2)'!$A$6:$C$29</definedName>
    <definedName name="_xlnm.Print_Area" localSheetId="1">'Forte dei Marmi-servizi'!$B$1:$K$74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5" l="1"/>
  <c r="C24" i="6"/>
  <c r="C25" i="6" s="1"/>
  <c r="B29" i="6" l="1"/>
  <c r="B28" i="6"/>
  <c r="B25" i="6"/>
  <c r="B24" i="6"/>
</calcChain>
</file>

<file path=xl/sharedStrings.xml><?xml version="1.0" encoding="utf-8"?>
<sst xmlns="http://schemas.openxmlformats.org/spreadsheetml/2006/main" count="301" uniqueCount="187">
  <si>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</si>
  <si>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</si>
  <si>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</si>
  <si>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</si>
  <si>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</si>
  <si>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</si>
  <si>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</si>
  <si>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</si>
  <si>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</si>
  <si>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</si>
  <si>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</si>
  <si>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</si>
  <si>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</si>
  <si>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</si>
  <si>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</si>
  <si>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</si>
  <si>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</si>
  <si>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</si>
  <si>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</si>
  <si>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</si>
  <si>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</si>
  <si>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</si>
  <si>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</si>
  <si>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</si>
  <si>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</si>
  <si>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</si>
  <si>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</si>
  <si>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</si>
  <si>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</si>
  <si>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</si>
  <si>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</si>
  <si>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</si>
  <si>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</si>
  <si>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</si>
  <si>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</si>
  <si>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</si>
  <si>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</si>
  <si>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</si>
  <si>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</si>
  <si>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</si>
  <si>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</si>
  <si>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</si>
  <si>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</si>
  <si>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</si>
  <si>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</si>
  <si>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</si>
  <si>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</si>
  <si>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</si>
  <si>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</si>
  <si>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</si>
  <si>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</si>
  <si>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</si>
  <si>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</si>
  <si>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</si>
  <si>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</si>
  <si>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</si>
  <si>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</si>
  <si>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</si>
  <si>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</si>
  <si>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</si>
  <si>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</si>
  <si>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</si>
  <si>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</si>
  <si>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</si>
  <si>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</si>
  <si>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</si>
  <si>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</si>
  <si>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</si>
  <si>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</si>
  <si>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</si>
  <si>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</si>
  <si>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</si>
  <si>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</si>
  <si>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</si>
  <si>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</si>
  <si>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</si>
  <si>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</si>
  <si>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</si>
  <si>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</si>
  <si>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</si>
  <si>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</si>
  <si>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</si>
  <si>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</si>
  <si>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</si>
  <si>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</si>
  <si>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</si>
  <si>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</si>
  <si>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</si>
  <si>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</si>
  <si>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</si>
  <si>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</si>
  <si>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</si>
  <si>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</si>
  <si>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</si>
  <si>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</si>
  <si>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4
dal ___ al____</t>
  </si>
  <si>
    <t>Servizi base spazzamento</t>
  </si>
  <si>
    <t>Spazzamento e/o svuotamento contenitori e/o lavaggio strade</t>
  </si>
  <si>
    <t>Spazzamento e rimozione foglie</t>
  </si>
  <si>
    <t>3/7</t>
  </si>
  <si>
    <t>a chiamata</t>
  </si>
  <si>
    <t>2/7</t>
  </si>
  <si>
    <t>Comune di Forte dei Marmi</t>
  </si>
  <si>
    <t>4/7</t>
  </si>
  <si>
    <t>Frequenza settimanale
Periodo 1 dal 01/10 al 31/03</t>
  </si>
  <si>
    <t>Frequenza settimanale
Periodo 2
dal 01/04 al 30/06 e dal 01/09 al 30/09</t>
  </si>
  <si>
    <t>7/7</t>
  </si>
  <si>
    <t>5/7</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</si>
  <si>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</si>
  <si>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</si>
  <si>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</si>
  <si>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</si>
  <si>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</si>
  <si>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</si>
  <si>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</si>
  <si>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</si>
  <si>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</si>
  <si>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</si>
  <si>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</si>
  <si>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</si>
  <si>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</si>
  <si>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</si>
  <si>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</si>
  <si>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</si>
  <si>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</si>
  <si>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</si>
  <si>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</si>
  <si>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</si>
  <si>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</si>
  <si>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</si>
  <si>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</si>
  <si>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</si>
  <si>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</si>
  <si>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</si>
  <si>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 raccolta differenziata a regime</t>
  </si>
  <si>
    <t>Utenze servite
 (% totale)</t>
  </si>
  <si>
    <t>Utenze domestiche</t>
  </si>
  <si>
    <t>1</t>
  </si>
  <si>
    <t>4</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</si>
  <si>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</si>
  <si>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</si>
  <si>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</si>
  <si>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</si>
  <si>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</si>
  <si>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</si>
  <si>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3</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</si>
  <si>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</si>
  <si>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</si>
  <si>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</si>
  <si>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</si>
  <si>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</si>
  <si>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</si>
  <si>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3
dal 01/07 al 31/08</t>
  </si>
  <si>
    <t>Numero composter domestici previsti a regime</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</si>
  <si>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</si>
  <si>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</si>
  <si>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</si>
  <si>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</si>
  <si>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</si>
  <si>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</si>
  <si>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</si>
  <si>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</si>
  <si>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100
 (Utenze balneari)</t>
  </si>
  <si>
    <t>Frequenza settimanale
Periodo 1
da ottobre a febbraio</t>
  </si>
  <si>
    <t>1/7</t>
  </si>
  <si>
    <t>1/30</t>
  </si>
  <si>
    <t>Frequenza settimanale
Periodo 2
da metà marzo a meta giugno e dal 14 al 30 settembre</t>
  </si>
  <si>
    <t>Frequenza settimanale
Periodo 3
da metà giugno al 13 settembre</t>
  </si>
  <si>
    <t>Pvc/Verde/legno/Ingombranti</t>
  </si>
  <si>
    <t>2 volte l'anno</t>
  </si>
  <si>
    <t>stabilimenti balneari</t>
  </si>
  <si>
    <t>uffici comunali</t>
  </si>
  <si>
    <t xml:space="preserve">Frequenza settimanale
</t>
  </si>
  <si>
    <t>1 (2 da aprile a novembre)</t>
  </si>
  <si>
    <t xml:space="preserve">Raccolta Bicchieri Compostabili </t>
  </si>
  <si>
    <t>Raccolta multy e carta</t>
  </si>
  <si>
    <t>1/14</t>
  </si>
  <si>
    <t>Situazione attuale - 2019</t>
  </si>
  <si>
    <t>NOTA 1</t>
  </si>
  <si>
    <t xml:space="preserve"> A chiamata</t>
  </si>
  <si>
    <t>Frequenza settimanale
Periodo 4
dal _01/01__ al__31/12__</t>
  </si>
  <si>
    <t>(2 da giugno a settembre)</t>
  </si>
  <si>
    <t xml:space="preserve"> (toner)</t>
  </si>
  <si>
    <t>uffici comunali e scuole</t>
  </si>
  <si>
    <t>Stradale</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</si>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</sst>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30"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indexed="9"/>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31">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8"/>
      </left>
      <right/>
      <top style="thin">
        <color indexed="8"/>
      </top>
      <bottom/>
      <diagonal/>
    </border>
  </borders>
  <cellStyleXfs count="5">
    <xf numFmtId="0" fontId="0" fillId="0" borderId="0"/>
    <xf numFmtId="9" fontId="11" fillId="0" borderId="0" applyFont="0" applyFill="0" applyBorder="0" applyAlignment="0" applyProtection="0"/>
    <xf numFmtId="0" fontId="1" fillId="0" borderId="0"/>
    <xf numFmtId="167" fontId="1" fillId="0" borderId="0" applyFill="0" applyBorder="0" applyAlignment="0" applyProtection="0"/>
    <xf numFmtId="164" fontId="11" fillId="0" borderId="0" applyFont="0" applyFill="0" applyBorder="0" applyAlignment="0" applyProtection="0"/>
  </cellStyleXfs>
  <cellXfs count="202">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0" fontId="0" fillId="2" borderId="3" xfId="0" applyFill="1" applyBorder="1" applyAlignment="1">
      <alignment vertical="center" wrapText="1"/>
    </xf>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3" xfId="0" applyFill="1" applyBorder="1"/>
    <xf numFmtId="0" fontId="0" fillId="3" borderId="3" xfId="0" applyFill="1" applyBorder="1" applyAlignment="1">
      <alignment wrapText="1"/>
    </xf>
    <xf numFmtId="0" fontId="0" fillId="3" borderId="6" xfId="0" applyFill="1" applyBorder="1"/>
    <xf numFmtId="0" fontId="6" fillId="0" borderId="7" xfId="0" applyFont="1" applyFill="1" applyBorder="1"/>
    <xf numFmtId="0" fontId="6" fillId="0" borderId="8" xfId="0" applyFont="1" applyFill="1" applyBorder="1"/>
    <xf numFmtId="3" fontId="0" fillId="0" borderId="9" xfId="0" applyNumberFormat="1" applyBorder="1" applyAlignment="1">
      <alignment horizontal="center"/>
    </xf>
    <xf numFmtId="3" fontId="10" fillId="5" borderId="9" xfId="0" applyNumberFormat="1" applyFont="1" applyFill="1" applyBorder="1" applyAlignment="1">
      <alignment horizontal="center"/>
    </xf>
    <xf numFmtId="3" fontId="10" fillId="5" borderId="10" xfId="0" applyNumberFormat="1" applyFont="1" applyFill="1" applyBorder="1" applyAlignment="1">
      <alignment horizontal="center"/>
    </xf>
    <xf numFmtId="3" fontId="0" fillId="0" borderId="10" xfId="0" applyNumberFormat="1" applyBorder="1" applyAlignment="1">
      <alignment horizontal="center"/>
    </xf>
    <xf numFmtId="3" fontId="0" fillId="0" borderId="11" xfId="0" applyNumberFormat="1" applyBorder="1" applyAlignment="1">
      <alignment horizontal="center"/>
    </xf>
    <xf numFmtId="0" fontId="13" fillId="0" borderId="0" xfId="0" applyFont="1" applyAlignment="1">
      <alignment vertical="center" wrapText="1"/>
    </xf>
    <xf numFmtId="3" fontId="13" fillId="0" borderId="0" xfId="0" applyNumberFormat="1" applyFont="1" applyAlignment="1">
      <alignment vertical="center"/>
    </xf>
    <xf numFmtId="0" fontId="13"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2" fillId="6" borderId="7" xfId="0" applyFont="1" applyFill="1" applyBorder="1" applyAlignment="1">
      <alignment vertical="center"/>
    </xf>
    <xf numFmtId="3" fontId="12" fillId="7" borderId="13" xfId="0" applyNumberFormat="1" applyFont="1" applyFill="1" applyBorder="1" applyAlignment="1">
      <alignment horizontal="center" vertical="center"/>
    </xf>
    <xf numFmtId="0" fontId="12" fillId="8" borderId="1" xfId="0" applyFont="1" applyFill="1" applyBorder="1" applyAlignment="1">
      <alignment horizontal="center" vertical="center"/>
    </xf>
    <xf numFmtId="0" fontId="12" fillId="6" borderId="2" xfId="0" applyFont="1" applyFill="1" applyBorder="1" applyAlignment="1">
      <alignment vertical="center"/>
    </xf>
    <xf numFmtId="3" fontId="12" fillId="9" borderId="4" xfId="0" applyNumberFormat="1" applyFont="1" applyFill="1" applyBorder="1" applyAlignment="1">
      <alignment horizontal="center" vertical="center"/>
    </xf>
    <xf numFmtId="0" fontId="12" fillId="9" borderId="9" xfId="0" applyFont="1" applyFill="1" applyBorder="1" applyAlignment="1">
      <alignment horizontal="center" vertical="center"/>
    </xf>
    <xf numFmtId="0" fontId="0" fillId="6" borderId="2" xfId="0" applyFill="1" applyBorder="1" applyAlignment="1">
      <alignment vertical="center"/>
    </xf>
    <xf numFmtId="3" fontId="0" fillId="0" borderId="4" xfId="0" applyNumberFormat="1" applyBorder="1" applyAlignment="1">
      <alignment vertical="center"/>
    </xf>
    <xf numFmtId="3" fontId="0" fillId="0" borderId="9" xfId="0" applyNumberFormat="1" applyBorder="1" applyAlignment="1">
      <alignment horizontal="right"/>
    </xf>
    <xf numFmtId="0" fontId="0" fillId="6" borderId="3" xfId="0" applyFill="1" applyBorder="1" applyAlignment="1">
      <alignment vertical="center"/>
    </xf>
    <xf numFmtId="3" fontId="0" fillId="0" borderId="14" xfId="0" applyNumberFormat="1" applyBorder="1" applyAlignment="1">
      <alignment vertical="center"/>
    </xf>
    <xf numFmtId="3" fontId="0" fillId="0" borderId="10"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12" fillId="10" borderId="7" xfId="0" applyFont="1" applyFill="1" applyBorder="1" applyAlignment="1">
      <alignment vertical="center"/>
    </xf>
    <xf numFmtId="3" fontId="12" fillId="9" borderId="13" xfId="0" applyNumberFormat="1" applyFont="1" applyFill="1" applyBorder="1" applyAlignment="1">
      <alignment horizontal="center" vertical="center"/>
    </xf>
    <xf numFmtId="3" fontId="12" fillId="9" borderId="1" xfId="0" applyNumberFormat="1" applyFont="1" applyFill="1" applyBorder="1" applyAlignment="1">
      <alignment horizontal="center" vertical="center"/>
    </xf>
    <xf numFmtId="0" fontId="0" fillId="10" borderId="2" xfId="0" applyFill="1" applyBorder="1" applyAlignment="1">
      <alignment vertical="center"/>
    </xf>
    <xf numFmtId="3" fontId="0" fillId="0" borderId="9" xfId="0" applyNumberFormat="1" applyBorder="1"/>
    <xf numFmtId="0" fontId="0" fillId="10" borderId="3" xfId="0" applyFill="1" applyBorder="1" applyAlignment="1">
      <alignment vertical="center"/>
    </xf>
    <xf numFmtId="3" fontId="0" fillId="10" borderId="14" xfId="0" applyNumberFormat="1" applyFill="1" applyBorder="1" applyAlignment="1">
      <alignment horizontal="right" vertical="center"/>
    </xf>
    <xf numFmtId="3" fontId="0" fillId="10" borderId="10" xfId="0" applyNumberFormat="1" applyFill="1" applyBorder="1" applyAlignment="1">
      <alignment horizontal="right" vertical="center"/>
    </xf>
    <xf numFmtId="0" fontId="12" fillId="10" borderId="3" xfId="0" applyFont="1" applyFill="1" applyBorder="1" applyAlignment="1">
      <alignment vertical="center"/>
    </xf>
    <xf numFmtId="10" fontId="12" fillId="9" borderId="14" xfId="1" applyNumberFormat="1" applyFont="1" applyFill="1" applyBorder="1" applyAlignment="1">
      <alignment horizontal="right" vertical="center"/>
    </xf>
    <xf numFmtId="10" fontId="12" fillId="9" borderId="15" xfId="1" applyNumberFormat="1" applyFont="1" applyFill="1" applyBorder="1" applyAlignment="1">
      <alignment horizontal="right" vertical="center"/>
    </xf>
    <xf numFmtId="0" fontId="14" fillId="11" borderId="16" xfId="0" applyFont="1" applyFill="1" applyBorder="1" applyAlignment="1">
      <alignment vertical="center" wrapText="1"/>
    </xf>
    <xf numFmtId="3" fontId="0" fillId="11" borderId="17" xfId="0" applyNumberFormat="1" applyFill="1" applyBorder="1"/>
    <xf numFmtId="3" fontId="0" fillId="11" borderId="1" xfId="0" applyNumberFormat="1" applyFill="1" applyBorder="1" applyAlignment="1">
      <alignment vertical="center"/>
    </xf>
    <xf numFmtId="0" fontId="14" fillId="11" borderId="2" xfId="0" applyFont="1" applyFill="1" applyBorder="1" applyAlignment="1">
      <alignment vertical="center" wrapText="1"/>
    </xf>
    <xf numFmtId="3" fontId="0" fillId="11" borderId="5" xfId="0" applyNumberFormat="1" applyFill="1" applyBorder="1"/>
    <xf numFmtId="3" fontId="0" fillId="11" borderId="9" xfId="0" applyNumberFormat="1" applyFill="1" applyBorder="1" applyAlignment="1">
      <alignment vertical="center"/>
    </xf>
    <xf numFmtId="0" fontId="12" fillId="11" borderId="2" xfId="0" applyFont="1" applyFill="1" applyBorder="1" applyAlignment="1">
      <alignment vertical="center"/>
    </xf>
    <xf numFmtId="3" fontId="12" fillId="11" borderId="5" xfId="0" applyNumberFormat="1" applyFont="1" applyFill="1" applyBorder="1" applyAlignment="1">
      <alignment vertical="center"/>
    </xf>
    <xf numFmtId="0" fontId="12" fillId="11" borderId="14" xfId="0" applyFont="1" applyFill="1" applyBorder="1" applyAlignment="1">
      <alignment vertical="center"/>
    </xf>
    <xf numFmtId="10" fontId="12" fillId="11" borderId="18" xfId="1" applyNumberFormat="1" applyFont="1" applyFill="1" applyBorder="1" applyAlignment="1">
      <alignment horizontal="right" vertical="center"/>
    </xf>
    <xf numFmtId="3" fontId="0" fillId="0" borderId="0" xfId="0" applyNumberFormat="1" applyAlignment="1">
      <alignment vertical="center"/>
    </xf>
    <xf numFmtId="0" fontId="15" fillId="0" borderId="0" xfId="2" applyFont="1"/>
    <xf numFmtId="0" fontId="16" fillId="0" borderId="0" xfId="2" applyFont="1" applyFill="1" applyAlignment="1"/>
    <xf numFmtId="0" fontId="5" fillId="0" borderId="0" xfId="2" applyFont="1" applyAlignment="1">
      <alignment vertical="center"/>
    </xf>
    <xf numFmtId="0" fontId="15" fillId="0" borderId="0" xfId="2" applyFont="1" applyFill="1"/>
    <xf numFmtId="0" fontId="18" fillId="0" borderId="0" xfId="2" applyFont="1" applyFill="1" applyAlignment="1"/>
    <xf numFmtId="0" fontId="20" fillId="0" borderId="21" xfId="2" applyFont="1" applyFill="1" applyBorder="1" applyAlignment="1">
      <alignment vertical="center"/>
    </xf>
    <xf numFmtId="0" fontId="21" fillId="0" borderId="22" xfId="2" applyFont="1" applyBorder="1" applyAlignment="1">
      <alignment vertical="center"/>
    </xf>
    <xf numFmtId="0" fontId="21" fillId="0" borderId="19" xfId="2" applyFont="1" applyFill="1" applyBorder="1" applyAlignment="1">
      <alignment vertical="center" wrapText="1"/>
    </xf>
    <xf numFmtId="0" fontId="15" fillId="0" borderId="0" xfId="2" applyFont="1" applyAlignment="1">
      <alignment vertical="center"/>
    </xf>
    <xf numFmtId="166" fontId="21" fillId="0" borderId="19" xfId="2" applyNumberFormat="1" applyFont="1" applyFill="1" applyBorder="1" applyAlignment="1">
      <alignment horizontal="left" vertical="center" wrapText="1"/>
    </xf>
    <xf numFmtId="0" fontId="15" fillId="0" borderId="0" xfId="2" applyFont="1" applyAlignment="1">
      <alignment horizontal="left" vertical="center" wrapText="1"/>
    </xf>
    <xf numFmtId="0" fontId="15" fillId="0" borderId="0" xfId="2" applyFont="1" applyAlignment="1">
      <alignment horizontal="left" vertical="center"/>
    </xf>
    <xf numFmtId="0" fontId="8" fillId="0" borderId="19"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19" xfId="2" applyFont="1" applyBorder="1" applyAlignment="1">
      <alignment vertical="center" wrapText="1"/>
    </xf>
    <xf numFmtId="9" fontId="15" fillId="0" borderId="4" xfId="0" applyNumberFormat="1" applyFont="1" applyFill="1" applyBorder="1" applyAlignment="1">
      <alignment horizontal="center" vertical="center"/>
    </xf>
    <xf numFmtId="49" fontId="15" fillId="0" borderId="4" xfId="0" applyNumberFormat="1" applyFont="1" applyBorder="1" applyAlignment="1">
      <alignment horizontal="center" vertical="center"/>
    </xf>
    <xf numFmtId="49" fontId="24" fillId="0" borderId="4" xfId="0" applyNumberFormat="1" applyFont="1" applyBorder="1" applyAlignment="1">
      <alignment horizontal="center" vertical="center"/>
    </xf>
    <xf numFmtId="49" fontId="15" fillId="0" borderId="4" xfId="0" applyNumberFormat="1" applyFont="1" applyBorder="1" applyAlignment="1">
      <alignment vertical="center" wrapText="1"/>
    </xf>
    <xf numFmtId="49" fontId="15" fillId="0" borderId="4" xfId="2" applyNumberFormat="1" applyFont="1" applyBorder="1" applyAlignment="1">
      <alignment horizontal="center" vertical="center"/>
    </xf>
    <xf numFmtId="49" fontId="15" fillId="0" borderId="23" xfId="2" applyNumberFormat="1" applyFont="1" applyBorder="1" applyAlignment="1">
      <alignment horizontal="center" vertical="center"/>
    </xf>
    <xf numFmtId="49" fontId="15" fillId="0" borderId="19" xfId="2" applyNumberFormat="1" applyFont="1" applyBorder="1" applyAlignment="1">
      <alignment horizontal="center" vertical="center"/>
    </xf>
    <xf numFmtId="0" fontId="8" fillId="0" borderId="20" xfId="2" applyFont="1" applyBorder="1" applyAlignment="1">
      <alignment vertical="center" wrapText="1"/>
    </xf>
    <xf numFmtId="0" fontId="15" fillId="0" borderId="20" xfId="2" applyFont="1" applyBorder="1" applyAlignment="1">
      <alignment horizontal="center" vertical="center"/>
    </xf>
    <xf numFmtId="49" fontId="15" fillId="0" borderId="20" xfId="2" applyNumberFormat="1" applyFont="1" applyBorder="1" applyAlignment="1">
      <alignment horizontal="center" vertical="center"/>
    </xf>
    <xf numFmtId="49" fontId="15" fillId="0" borderId="24" xfId="2" applyNumberFormat="1" applyFont="1" applyBorder="1" applyAlignment="1">
      <alignment horizontal="center" vertical="center"/>
    </xf>
    <xf numFmtId="0" fontId="15" fillId="0" borderId="0" xfId="2" applyFont="1" applyAlignment="1">
      <alignment vertical="center" wrapText="1"/>
    </xf>
    <xf numFmtId="0" fontId="8" fillId="0" borderId="25" xfId="2" applyFont="1" applyFill="1" applyBorder="1" applyAlignment="1">
      <alignment horizontal="center" vertical="center"/>
    </xf>
    <xf numFmtId="0" fontId="8" fillId="0" borderId="24" xfId="2" applyFont="1" applyFill="1" applyBorder="1" applyAlignment="1">
      <alignment horizontal="center" vertical="center" wrapText="1"/>
    </xf>
    <xf numFmtId="0" fontId="8" fillId="0" borderId="26" xfId="2" applyFont="1" applyFill="1" applyBorder="1" applyAlignment="1">
      <alignment horizontal="center" vertical="center" wrapText="1"/>
    </xf>
    <xf numFmtId="0" fontId="15" fillId="0" borderId="19" xfId="2" applyFont="1" applyBorder="1" applyAlignment="1">
      <alignment vertical="center" wrapText="1"/>
    </xf>
    <xf numFmtId="0" fontId="15" fillId="0" borderId="4" xfId="0" applyFont="1" applyBorder="1" applyAlignment="1">
      <alignment horizontal="center" vertical="center"/>
    </xf>
    <xf numFmtId="0" fontId="15" fillId="0" borderId="4" xfId="2" applyFont="1" applyBorder="1" applyAlignment="1">
      <alignment horizontal="left" vertical="center" wrapText="1"/>
    </xf>
    <xf numFmtId="0" fontId="24" fillId="0" borderId="4" xfId="0" applyFont="1" applyBorder="1" applyAlignment="1">
      <alignment horizontal="center" vertical="center"/>
    </xf>
    <xf numFmtId="0" fontId="15" fillId="0" borderId="4" xfId="2" applyFont="1" applyFill="1" applyBorder="1" applyAlignment="1">
      <alignment vertical="center" wrapText="1"/>
    </xf>
    <xf numFmtId="0" fontId="15" fillId="0" borderId="19" xfId="2" applyFont="1" applyBorder="1" applyAlignment="1">
      <alignment horizontal="center" vertical="center"/>
    </xf>
    <xf numFmtId="0" fontId="15" fillId="0" borderId="4" xfId="2" applyFont="1" applyBorder="1" applyAlignment="1">
      <alignment horizontal="center" vertical="center" wrapText="1"/>
    </xf>
    <xf numFmtId="0" fontId="8" fillId="0" borderId="0" xfId="2" applyFont="1" applyFill="1" applyBorder="1" applyAlignment="1">
      <alignment vertical="center"/>
    </xf>
    <xf numFmtId="0" fontId="8" fillId="0" borderId="4"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5" fillId="0" borderId="19" xfId="2" applyFont="1" applyBorder="1" applyAlignment="1">
      <alignment horizontal="left"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15" fillId="0" borderId="0" xfId="2" applyFont="1" applyFill="1" applyBorder="1" applyAlignment="1">
      <alignment horizontal="center" vertical="center" wrapText="1"/>
    </xf>
    <xf numFmtId="0" fontId="15" fillId="0" borderId="0" xfId="2" applyFont="1" applyFill="1" applyBorder="1" applyAlignment="1">
      <alignment horizontal="center" vertical="center"/>
    </xf>
    <xf numFmtId="0" fontId="15" fillId="0" borderId="0" xfId="2" applyFont="1" applyFill="1" applyBorder="1" applyAlignment="1">
      <alignment vertical="center" wrapText="1"/>
    </xf>
    <xf numFmtId="0" fontId="15"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5" fillId="0" borderId="0" xfId="2" applyFont="1" applyFill="1" applyBorder="1" applyAlignment="1">
      <alignment vertical="center"/>
    </xf>
    <xf numFmtId="0" fontId="5" fillId="0" borderId="0" xfId="2" applyFont="1" applyFill="1" applyBorder="1" applyAlignment="1">
      <alignment vertical="center"/>
    </xf>
    <xf numFmtId="0" fontId="15" fillId="0" borderId="19" xfId="2" applyFont="1" applyBorder="1" applyAlignment="1">
      <alignment horizontal="center" vertical="center" wrapText="1"/>
    </xf>
    <xf numFmtId="0" fontId="15" fillId="0" borderId="21" xfId="2" applyFont="1" applyBorder="1" applyAlignment="1">
      <alignment horizontal="center" vertical="center" wrapText="1"/>
    </xf>
    <xf numFmtId="0" fontId="8" fillId="0" borderId="19" xfId="2" applyFont="1" applyBorder="1" applyAlignment="1">
      <alignment horizontal="center" vertical="center"/>
    </xf>
    <xf numFmtId="0" fontId="8" fillId="0" borderId="19" xfId="2" applyFont="1" applyFill="1" applyBorder="1" applyAlignment="1">
      <alignment horizontal="center" vertical="center" wrapText="1"/>
    </xf>
    <xf numFmtId="0" fontId="15" fillId="0" borderId="0" xfId="2" applyFont="1" applyBorder="1"/>
    <xf numFmtId="0" fontId="15" fillId="0" borderId="0" xfId="2" applyFont="1" applyBorder="1" applyAlignment="1">
      <alignment vertical="center"/>
    </xf>
    <xf numFmtId="0" fontId="15" fillId="0" borderId="4" xfId="0" applyFont="1" applyFill="1" applyBorder="1" applyAlignment="1">
      <alignment vertical="center" wrapText="1"/>
    </xf>
    <xf numFmtId="0" fontId="15" fillId="0" borderId="4" xfId="0" applyFont="1" applyBorder="1" applyAlignment="1">
      <alignment horizontal="left" vertical="center" wrapText="1"/>
    </xf>
    <xf numFmtId="0" fontId="26"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8" fillId="0" borderId="4" xfId="0" applyFont="1" applyBorder="1" applyAlignment="1">
      <alignment horizontal="center" vertical="center"/>
    </xf>
    <xf numFmtId="0" fontId="8" fillId="0" borderId="4" xfId="0" applyFont="1" applyBorder="1" applyAlignment="1">
      <alignment horizontal="center" vertical="center" wrapText="1"/>
    </xf>
    <xf numFmtId="0" fontId="15" fillId="0" borderId="0" xfId="2" applyFont="1" applyBorder="1" applyAlignment="1">
      <alignment vertical="center" wrapText="1"/>
    </xf>
    <xf numFmtId="0" fontId="15" fillId="0" borderId="4" xfId="0" applyFont="1" applyBorder="1" applyAlignment="1">
      <alignment vertical="center" wrapText="1"/>
    </xf>
    <xf numFmtId="0" fontId="21"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5" fillId="0" borderId="0" xfId="2" applyFont="1" applyFill="1" applyBorder="1" applyAlignment="1">
      <alignment horizontal="center" wrapText="1"/>
    </xf>
    <xf numFmtId="0" fontId="15" fillId="0" borderId="0" xfId="2" applyFont="1" applyBorder="1" applyAlignment="1">
      <alignment horizontal="center" wrapText="1"/>
    </xf>
    <xf numFmtId="0" fontId="8" fillId="0" borderId="19" xfId="2" applyFont="1" applyBorder="1" applyAlignment="1">
      <alignment horizontal="center" vertical="center"/>
    </xf>
    <xf numFmtId="0" fontId="27" fillId="0" borderId="19" xfId="2" applyFont="1" applyBorder="1" applyAlignment="1">
      <alignment horizontal="center" vertical="center" wrapText="1"/>
    </xf>
    <xf numFmtId="0" fontId="15" fillId="0" borderId="19" xfId="2" applyFont="1" applyBorder="1" applyAlignment="1">
      <alignment vertical="center"/>
    </xf>
    <xf numFmtId="38" fontId="15" fillId="0" borderId="19" xfId="2" applyNumberFormat="1" applyFont="1" applyBorder="1" applyAlignment="1">
      <alignment horizontal="center" vertical="center"/>
    </xf>
    <xf numFmtId="168" fontId="28" fillId="0" borderId="19" xfId="3" applyNumberFormat="1" applyFont="1" applyFill="1" applyBorder="1" applyAlignment="1" applyProtection="1">
      <alignment horizontal="center" vertical="center"/>
    </xf>
    <xf numFmtId="3" fontId="15" fillId="0" borderId="19" xfId="2" applyNumberFormat="1" applyFont="1" applyBorder="1" applyAlignment="1">
      <alignment horizontal="center" vertical="center"/>
    </xf>
    <xf numFmtId="0" fontId="15" fillId="0" borderId="19" xfId="2" applyFont="1" applyFill="1" applyBorder="1" applyAlignment="1">
      <alignment vertical="center" wrapText="1"/>
    </xf>
    <xf numFmtId="0" fontId="28" fillId="0" borderId="19" xfId="2" applyFont="1" applyBorder="1" applyAlignment="1">
      <alignment horizontal="center" vertical="center"/>
    </xf>
    <xf numFmtId="0" fontId="5" fillId="0" borderId="0" xfId="2" applyFont="1" applyAlignment="1">
      <alignment vertical="center" wrapText="1"/>
    </xf>
    <xf numFmtId="3" fontId="15" fillId="0" borderId="19" xfId="2" applyNumberFormat="1" applyFont="1" applyFill="1" applyBorder="1" applyAlignment="1">
      <alignment horizontal="left" vertical="center" wrapText="1"/>
    </xf>
    <xf numFmtId="165" fontId="29" fillId="0" borderId="4" xfId="4" quotePrefix="1" applyNumberFormat="1" applyFont="1" applyBorder="1" applyAlignment="1">
      <alignment horizontal="center" vertical="center"/>
    </xf>
    <xf numFmtId="0" fontId="15" fillId="0" borderId="19" xfId="2" applyFont="1" applyFill="1" applyBorder="1" applyAlignment="1">
      <alignment horizontal="center" vertical="center" wrapText="1"/>
    </xf>
    <xf numFmtId="0" fontId="29" fillId="0" borderId="4" xfId="0" applyFont="1" applyBorder="1" applyAlignment="1">
      <alignment horizontal="center" vertical="center"/>
    </xf>
    <xf numFmtId="49" fontId="15" fillId="0" borderId="4" xfId="0" applyNumberFormat="1" applyFont="1" applyBorder="1" applyAlignment="1">
      <alignment horizontal="center" vertical="center" wrapText="1"/>
    </xf>
    <xf numFmtId="0" fontId="15" fillId="0" borderId="4" xfId="0" applyFont="1" applyFill="1" applyBorder="1" applyAlignment="1">
      <alignment horizontal="center" vertical="center"/>
    </xf>
    <xf numFmtId="0" fontId="20" fillId="15" borderId="4" xfId="2" applyFont="1" applyFill="1" applyBorder="1" applyAlignment="1">
      <alignment horizontal="center" vertical="center" wrapText="1"/>
    </xf>
    <xf numFmtId="3" fontId="15" fillId="0" borderId="4" xfId="2" applyNumberFormat="1" applyFont="1" applyBorder="1" applyAlignment="1">
      <alignment horizontal="center" vertical="center"/>
    </xf>
    <xf numFmtId="0" fontId="15" fillId="0" borderId="4" xfId="2" applyFont="1" applyBorder="1" applyAlignment="1">
      <alignment horizontal="center" vertical="center"/>
    </xf>
    <xf numFmtId="0" fontId="8" fillId="0" borderId="19" xfId="2" applyFont="1" applyBorder="1" applyAlignment="1">
      <alignment horizontal="center" vertical="center"/>
    </xf>
    <xf numFmtId="0" fontId="8" fillId="0" borderId="0" xfId="2" applyFont="1" applyAlignment="1">
      <alignment vertical="center" wrapText="1"/>
    </xf>
    <xf numFmtId="0" fontId="15" fillId="0" borderId="0" xfId="2" applyFont="1" applyAlignment="1">
      <alignment horizontal="center" vertical="center" wrapText="1"/>
    </xf>
    <xf numFmtId="0" fontId="15" fillId="0" borderId="0" xfId="2" applyFont="1" applyAlignment="1">
      <alignment horizontal="center" vertical="center"/>
    </xf>
    <xf numFmtId="0" fontId="8" fillId="0" borderId="0" xfId="2" applyFont="1" applyAlignment="1">
      <alignment horizontal="center" vertical="center"/>
    </xf>
    <xf numFmtId="0" fontId="8" fillId="0" borderId="4" xfId="2" applyFont="1" applyBorder="1" applyAlignment="1">
      <alignment vertical="center" wrapText="1"/>
    </xf>
    <xf numFmtId="49" fontId="15" fillId="0" borderId="19" xfId="2" applyNumberFormat="1" applyFont="1" applyBorder="1" applyAlignment="1">
      <alignment horizontal="center" vertical="center" wrapText="1"/>
    </xf>
    <xf numFmtId="0" fontId="15" fillId="0" borderId="20" xfId="2" applyFont="1" applyBorder="1" applyAlignment="1">
      <alignment horizontal="center" vertical="center" wrapText="1"/>
    </xf>
    <xf numFmtId="0" fontId="15" fillId="0" borderId="30" xfId="2" applyFont="1" applyBorder="1" applyAlignment="1">
      <alignment horizontal="center" vertical="center" wrapText="1"/>
    </xf>
    <xf numFmtId="0" fontId="15" fillId="0" borderId="4" xfId="2" applyFont="1" applyBorder="1" applyAlignment="1">
      <alignment vertical="center"/>
    </xf>
    <xf numFmtId="9" fontId="15" fillId="0" borderId="12" xfId="0" applyNumberFormat="1" applyFont="1" applyFill="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5" fillId="0" borderId="27"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22" fillId="14" borderId="19" xfId="2" applyFont="1" applyFill="1" applyBorder="1" applyAlignment="1">
      <alignment horizontal="center" vertical="center"/>
    </xf>
    <xf numFmtId="0" fontId="20" fillId="15" borderId="19" xfId="2" applyFont="1" applyFill="1" applyBorder="1" applyAlignment="1">
      <alignment horizontal="center" vertical="center"/>
    </xf>
    <xf numFmtId="0" fontId="8" fillId="15" borderId="19" xfId="2" applyFont="1" applyFill="1" applyBorder="1" applyAlignment="1">
      <alignment horizontal="center" vertical="center"/>
    </xf>
    <xf numFmtId="0" fontId="19" fillId="16" borderId="19" xfId="2" applyFont="1" applyFill="1" applyBorder="1" applyAlignment="1">
      <alignment horizontal="center"/>
    </xf>
    <xf numFmtId="0" fontId="20" fillId="17" borderId="19" xfId="2" applyFont="1" applyFill="1" applyBorder="1" applyAlignment="1">
      <alignment horizontal="center" vertical="center"/>
    </xf>
    <xf numFmtId="0" fontId="8" fillId="0" borderId="19" xfId="2" applyFont="1" applyBorder="1" applyAlignment="1">
      <alignment horizontal="center" vertical="center" wrapText="1"/>
    </xf>
    <xf numFmtId="0" fontId="8" fillId="0" borderId="19" xfId="2" applyFont="1" applyBorder="1" applyAlignment="1">
      <alignment horizontal="center" vertical="center"/>
    </xf>
    <xf numFmtId="0" fontId="27" fillId="0" borderId="19" xfId="2" applyFont="1" applyFill="1" applyBorder="1" applyAlignment="1">
      <alignment horizontal="center" vertical="center" wrapText="1"/>
    </xf>
    <xf numFmtId="0" fontId="27" fillId="0" borderId="19" xfId="2" applyFont="1" applyFill="1" applyBorder="1" applyAlignment="1">
      <alignment horizontal="center" vertical="center"/>
    </xf>
    <xf numFmtId="0" fontId="21" fillId="0" borderId="19" xfId="2" applyFont="1" applyBorder="1" applyAlignment="1">
      <alignment horizontal="center" vertical="center" wrapText="1"/>
    </xf>
    <xf numFmtId="0" fontId="23" fillId="0" borderId="19" xfId="2" applyFont="1" applyBorder="1" applyAlignment="1">
      <alignment horizontal="center" vertical="center"/>
    </xf>
    <xf numFmtId="0" fontId="20" fillId="15" borderId="4" xfId="2" applyFont="1" applyFill="1" applyBorder="1" applyAlignment="1">
      <alignment horizontal="center" vertical="center"/>
    </xf>
    <xf numFmtId="0" fontId="16" fillId="12" borderId="4" xfId="2" applyFont="1" applyFill="1" applyBorder="1" applyAlignment="1">
      <alignment horizontal="center"/>
    </xf>
    <xf numFmtId="0" fontId="17" fillId="13" borderId="4" xfId="2" applyFont="1" applyFill="1" applyBorder="1" applyAlignment="1">
      <alignment horizontal="center"/>
    </xf>
    <xf numFmtId="0" fontId="19" fillId="14" borderId="4" xfId="2" applyFont="1" applyFill="1" applyBorder="1" applyAlignment="1">
      <alignment horizontal="center"/>
    </xf>
    <xf numFmtId="0" fontId="20" fillId="0" borderId="19" xfId="2" applyFont="1" applyFill="1" applyBorder="1" applyAlignment="1">
      <alignment horizontal="left" vertical="center" wrapText="1"/>
    </xf>
    <xf numFmtId="3" fontId="0" fillId="11" borderId="10" xfId="0" applyNumberFormat="1" applyFill="1" applyBorder="1" applyAlignment="1">
      <alignment vertical="center"/>
    </xf>
  </cellXfs>
  <cellStyles count="5">
    <cellStyle name="Migliaia 2" xfId="4" xr:uid="{00000000-0005-0000-0000-000000000000}"/>
    <cellStyle name="Migliaia 2 2" xfId="3" xr:uid="{00000000-0005-0000-0000-000001000000}"/>
    <cellStyle name="Normale" xfId="0" builtinId="0"/>
    <cellStyle name="Normale 2 2" xfId="2" xr:uid="{00000000-0005-0000-0000-000003000000}"/>
    <cellStyle name="Percentuale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'Forte dei Marmi-Flussi (2)'!$A$8</c:f>
              <c:strCache>
                <c:ptCount val="1"/>
                <c:pt idx="0">
                  <c:v>Ru indiff</c:v>
                </c:pt>
              </c:strCache>
            </c:strRef>
          </c:tx>
          <c:spPr>
            <a:solidFill>
              <a:schemeClr val="accent1"/>
            </a:solidFill>
          </c:spPr>
          <c:invertIfNegative val="0"/>
          <c:cat>
            <c:strRef>
              <c:f>'Forte dei Marmi-Flussi (2)'!$B$6:$C$6</c:f>
              <c:strCache>
                <c:ptCount val="2"/>
                <c:pt idx="0">
                  <c:v>Situazione attuale - 2019</c:v>
                </c:pt>
                <c:pt idx="1">
                  <c:v>Previsione a regime</c:v>
                </c:pt>
              </c:strCache>
            </c:strRef>
          </c:cat>
          <c:val>
            <c:numRef>
              <c:f>'Forte dei Marmi-Flussi (2)'!$B$8:$C$8</c:f>
              <c:numCache>
                <c:formatCode>#,##0</c:formatCode>
                <c:ptCount val="2"/>
                <c:pt idx="0">
                  <c:v>2227.06</c:v>
                </c:pt>
                <c:pt idx="1">
                  <c:v>2207.3220966399967</c:v>
                </c:pt>
              </c:numCache>
            </c:numRef>
          </c:val>
          <c:extLst>
            <c:ext xmlns:c16="http://schemas.microsoft.com/office/drawing/2014/chart" uri="{C3380CC4-5D6E-409C-BE32-E72D297353CC}">
              <c16:uniqueId val="{00000000-4697-412B-A9D3-5BA4D4697989}"/>
            </c:ext>
          </c:extLst>
        </c:ser>
        <c:ser>
          <c:idx val="0"/>
          <c:order val="1"/>
          <c:tx>
            <c:strRef>
              <c:f>'Forte dei Marmi-Flussi (2)'!$A$9</c:f>
              <c:strCache>
                <c:ptCount val="1"/>
                <c:pt idx="0">
                  <c:v>Raccolta differenziata </c:v>
                </c:pt>
              </c:strCache>
            </c:strRef>
          </c:tx>
          <c:spPr>
            <a:solidFill>
              <a:srgbClr val="92D050"/>
            </a:solidFill>
          </c:spPr>
          <c:invertIfNegative val="0"/>
          <c:cat>
            <c:strRef>
              <c:f>'Forte dei Marmi-Flussi (2)'!$B$6:$C$6</c:f>
              <c:strCache>
                <c:ptCount val="2"/>
                <c:pt idx="0">
                  <c:v>Situazione attuale - 2019</c:v>
                </c:pt>
                <c:pt idx="1">
                  <c:v>Previsione a regime</c:v>
                </c:pt>
              </c:strCache>
            </c:strRef>
          </c:cat>
          <c:val>
            <c:numRef>
              <c:f>'Forte dei Marmi-Flussi (2)'!$B$9:$C$9</c:f>
              <c:numCache>
                <c:formatCode>#,##0</c:formatCode>
                <c:ptCount val="2"/>
                <c:pt idx="0">
                  <c:v>8206.3240000000005</c:v>
                </c:pt>
                <c:pt idx="1">
                  <c:v>7939.29012736</c:v>
                </c:pt>
              </c:numCache>
            </c:numRef>
          </c:val>
          <c:extLst>
            <c:ext xmlns:c16="http://schemas.microsoft.com/office/drawing/2014/chart" uri="{C3380CC4-5D6E-409C-BE32-E72D297353CC}">
              <c16:uniqueId val="{00000001-4697-412B-A9D3-5BA4D4697989}"/>
            </c:ext>
          </c:extLst>
        </c:ser>
        <c:dLbls>
          <c:showLegendKey val="0"/>
          <c:showVal val="0"/>
          <c:showCatName val="0"/>
          <c:showSerName val="0"/>
          <c:showPercent val="0"/>
          <c:showBubbleSize val="0"/>
        </c:dLbls>
        <c:gapWidth val="150"/>
        <c:overlap val="100"/>
        <c:axId val="147457920"/>
        <c:axId val="147459456"/>
      </c:barChart>
      <c:catAx>
        <c:axId val="14745792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7459456"/>
        <c:crosses val="autoZero"/>
        <c:auto val="1"/>
        <c:lblAlgn val="ctr"/>
        <c:lblOffset val="100"/>
        <c:noMultiLvlLbl val="0"/>
      </c:catAx>
      <c:valAx>
        <c:axId val="14745945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7457920"/>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2019 - 2024</a:t>
            </a:r>
          </a:p>
        </c:rich>
      </c:tx>
      <c:overlay val="0"/>
    </c:title>
    <c:autoTitleDeleted val="0"/>
    <c:plotArea>
      <c:layout/>
      <c:barChart>
        <c:barDir val="col"/>
        <c:grouping val="stacked"/>
        <c:varyColors val="0"/>
        <c:ser>
          <c:idx val="4"/>
          <c:order val="0"/>
          <c:tx>
            <c:strRef>
              <c:f>'Forte dei Marmi-Flussi (2)'!$A$13</c:f>
              <c:strCache>
                <c:ptCount val="1"/>
                <c:pt idx="0">
                  <c:v>organico</c:v>
                </c:pt>
              </c:strCache>
            </c:strRef>
          </c:tx>
          <c:spPr>
            <a:solidFill>
              <a:srgbClr val="FF66FF"/>
            </a:solidFill>
          </c:spPr>
          <c:invertIfNegative val="0"/>
          <c:cat>
            <c:strRef>
              <c:f>'Forte dei Marmi-Flussi (2)'!$B$6:$C$6</c:f>
              <c:strCache>
                <c:ptCount val="2"/>
                <c:pt idx="0">
                  <c:v>Situazione attuale - 2019</c:v>
                </c:pt>
                <c:pt idx="1">
                  <c:v>Previsione a regime</c:v>
                </c:pt>
              </c:strCache>
            </c:strRef>
          </c:cat>
          <c:val>
            <c:numRef>
              <c:f>'Forte dei Marmi-Flussi (2)'!$B$13:$C$13</c:f>
              <c:numCache>
                <c:formatCode>#,##0</c:formatCode>
                <c:ptCount val="2"/>
                <c:pt idx="0">
                  <c:v>1939.0170000000001</c:v>
                </c:pt>
                <c:pt idx="1">
                  <c:v>1933.2147199999999</c:v>
                </c:pt>
              </c:numCache>
            </c:numRef>
          </c:val>
          <c:extLst>
            <c:ext xmlns:c16="http://schemas.microsoft.com/office/drawing/2014/chart" uri="{C3380CC4-5D6E-409C-BE32-E72D297353CC}">
              <c16:uniqueId val="{00000000-6E46-4DF2-B798-26DCBE962881}"/>
            </c:ext>
          </c:extLst>
        </c:ser>
        <c:ser>
          <c:idx val="5"/>
          <c:order val="1"/>
          <c:tx>
            <c:strRef>
              <c:f>'Forte dei Marmi-Flussi (2)'!$A$14</c:f>
              <c:strCache>
                <c:ptCount val="1"/>
                <c:pt idx="0">
                  <c:v>sfalci</c:v>
                </c:pt>
              </c:strCache>
            </c:strRef>
          </c:tx>
          <c:spPr>
            <a:solidFill>
              <a:srgbClr val="92D050"/>
            </a:solidFill>
          </c:spPr>
          <c:invertIfNegative val="0"/>
          <c:cat>
            <c:strRef>
              <c:f>'Forte dei Marmi-Flussi (2)'!$B$6:$C$6</c:f>
              <c:strCache>
                <c:ptCount val="2"/>
                <c:pt idx="0">
                  <c:v>Situazione attuale - 2019</c:v>
                </c:pt>
                <c:pt idx="1">
                  <c:v>Previsione a regime</c:v>
                </c:pt>
              </c:strCache>
            </c:strRef>
          </c:cat>
          <c:val>
            <c:numRef>
              <c:f>'Forte dei Marmi-Flussi (2)'!$B$14:$C$14</c:f>
              <c:numCache>
                <c:formatCode>#,##0</c:formatCode>
                <c:ptCount val="2"/>
                <c:pt idx="0">
                  <c:v>2577.2800000000002</c:v>
                </c:pt>
                <c:pt idx="1">
                  <c:v>2687.1357440000002</c:v>
                </c:pt>
              </c:numCache>
            </c:numRef>
          </c:val>
          <c:extLst>
            <c:ext xmlns:c16="http://schemas.microsoft.com/office/drawing/2014/chart" uri="{C3380CC4-5D6E-409C-BE32-E72D297353CC}">
              <c16:uniqueId val="{00000001-6E46-4DF2-B798-26DCBE962881}"/>
            </c:ext>
          </c:extLst>
        </c:ser>
        <c:ser>
          <c:idx val="0"/>
          <c:order val="2"/>
          <c:tx>
            <c:strRef>
              <c:f>'Forte dei Marmi-Flussi (2)'!$A$15</c:f>
              <c:strCache>
                <c:ptCount val="1"/>
                <c:pt idx="0">
                  <c:v>carta-cartone</c:v>
                </c:pt>
              </c:strCache>
            </c:strRef>
          </c:tx>
          <c:spPr>
            <a:solidFill>
              <a:schemeClr val="accent2"/>
            </a:solidFill>
          </c:spPr>
          <c:invertIfNegative val="0"/>
          <c:cat>
            <c:strRef>
              <c:f>'Forte dei Marmi-Flussi (2)'!$B$6:$C$6</c:f>
              <c:strCache>
                <c:ptCount val="2"/>
                <c:pt idx="0">
                  <c:v>Situazione attuale - 2019</c:v>
                </c:pt>
                <c:pt idx="1">
                  <c:v>Previsione a regime</c:v>
                </c:pt>
              </c:strCache>
            </c:strRef>
          </c:cat>
          <c:val>
            <c:numRef>
              <c:f>'Forte dei Marmi-Flussi (2)'!$B$15:$C$15</c:f>
              <c:numCache>
                <c:formatCode>#,##0</c:formatCode>
                <c:ptCount val="2"/>
                <c:pt idx="0">
                  <c:v>1141.3869999999999</c:v>
                </c:pt>
                <c:pt idx="1">
                  <c:v>1003.133952</c:v>
                </c:pt>
              </c:numCache>
            </c:numRef>
          </c:val>
          <c:extLst>
            <c:ext xmlns:c16="http://schemas.microsoft.com/office/drawing/2014/chart" uri="{C3380CC4-5D6E-409C-BE32-E72D297353CC}">
              <c16:uniqueId val="{00000002-6E46-4DF2-B798-26DCBE962881}"/>
            </c:ext>
          </c:extLst>
        </c:ser>
        <c:ser>
          <c:idx val="1"/>
          <c:order val="3"/>
          <c:tx>
            <c:strRef>
              <c:f>'Forte dei Marmi-Flussi (2)'!$A$16</c:f>
              <c:strCache>
                <c:ptCount val="1"/>
                <c:pt idx="0">
                  <c:v>stracci</c:v>
                </c:pt>
              </c:strCache>
            </c:strRef>
          </c:tx>
          <c:spPr>
            <a:solidFill>
              <a:schemeClr val="tx1"/>
            </a:solidFill>
          </c:spPr>
          <c:invertIfNegative val="0"/>
          <c:cat>
            <c:strRef>
              <c:f>'Forte dei Marmi-Flussi (2)'!$B$6:$C$6</c:f>
              <c:strCache>
                <c:ptCount val="2"/>
                <c:pt idx="0">
                  <c:v>Situazione attuale - 2019</c:v>
                </c:pt>
                <c:pt idx="1">
                  <c:v>Previsione a regime</c:v>
                </c:pt>
              </c:strCache>
            </c:strRef>
          </c:cat>
          <c:val>
            <c:numRef>
              <c:f>'Forte dei Marmi-Flussi (2)'!$B$16:$C$16</c:f>
              <c:numCache>
                <c:formatCode>#,##0</c:formatCode>
                <c:ptCount val="2"/>
                <c:pt idx="0">
                  <c:v>18.125</c:v>
                </c:pt>
                <c:pt idx="1">
                  <c:v>7.8827520000000009</c:v>
                </c:pt>
              </c:numCache>
            </c:numRef>
          </c:val>
          <c:extLst>
            <c:ext xmlns:c16="http://schemas.microsoft.com/office/drawing/2014/chart" uri="{C3380CC4-5D6E-409C-BE32-E72D297353CC}">
              <c16:uniqueId val="{00000003-6E46-4DF2-B798-26DCBE962881}"/>
            </c:ext>
          </c:extLst>
        </c:ser>
        <c:ser>
          <c:idx val="2"/>
          <c:order val="4"/>
          <c:tx>
            <c:strRef>
              <c:f>'Forte dei Marmi-Flussi (2)'!$A$17</c:f>
              <c:strCache>
                <c:ptCount val="1"/>
                <c:pt idx="0">
                  <c:v>plastica</c:v>
                </c:pt>
              </c:strCache>
            </c:strRef>
          </c:tx>
          <c:spPr>
            <a:solidFill>
              <a:schemeClr val="accent5">
                <a:lumMod val="75000"/>
              </a:schemeClr>
            </a:solidFill>
          </c:spPr>
          <c:invertIfNegative val="0"/>
          <c:cat>
            <c:strRef>
              <c:f>'Forte dei Marmi-Flussi (2)'!$B$6:$C$6</c:f>
              <c:strCache>
                <c:ptCount val="2"/>
                <c:pt idx="0">
                  <c:v>Situazione attuale - 2019</c:v>
                </c:pt>
                <c:pt idx="1">
                  <c:v>Previsione a regime</c:v>
                </c:pt>
              </c:strCache>
            </c:strRef>
          </c:cat>
          <c:val>
            <c:numRef>
              <c:f>'Forte dei Marmi-Flussi (2)'!$B$17:$C$17</c:f>
              <c:numCache>
                <c:formatCode>#,##0</c:formatCode>
                <c:ptCount val="2"/>
                <c:pt idx="0">
                  <c:v>493.90300000000002</c:v>
                </c:pt>
                <c:pt idx="1">
                  <c:v>457.01734399999998</c:v>
                </c:pt>
              </c:numCache>
            </c:numRef>
          </c:val>
          <c:extLst>
            <c:ext xmlns:c16="http://schemas.microsoft.com/office/drawing/2014/chart" uri="{C3380CC4-5D6E-409C-BE32-E72D297353CC}">
              <c16:uniqueId val="{00000004-6E46-4DF2-B798-26DCBE962881}"/>
            </c:ext>
          </c:extLst>
        </c:ser>
        <c:ser>
          <c:idx val="3"/>
          <c:order val="5"/>
          <c:tx>
            <c:strRef>
              <c:f>'Forte dei Marmi-Flussi (2)'!$A$18</c:f>
              <c:strCache>
                <c:ptCount val="1"/>
                <c:pt idx="0">
                  <c:v>vetro</c:v>
                </c:pt>
              </c:strCache>
            </c:strRef>
          </c:tx>
          <c:spPr>
            <a:solidFill>
              <a:srgbClr val="FF0000"/>
            </a:solidFill>
          </c:spPr>
          <c:invertIfNegative val="0"/>
          <c:cat>
            <c:strRef>
              <c:f>'Forte dei Marmi-Flussi (2)'!$B$6:$C$6</c:f>
              <c:strCache>
                <c:ptCount val="2"/>
                <c:pt idx="0">
                  <c:v>Situazione attuale - 2019</c:v>
                </c:pt>
                <c:pt idx="1">
                  <c:v>Previsione a regime</c:v>
                </c:pt>
              </c:strCache>
            </c:strRef>
          </c:cat>
          <c:val>
            <c:numRef>
              <c:f>'Forte dei Marmi-Flussi (2)'!$B$18:$C$18</c:f>
              <c:numCache>
                <c:formatCode>#,##0</c:formatCode>
                <c:ptCount val="2"/>
                <c:pt idx="0">
                  <c:v>962.88300000000004</c:v>
                </c:pt>
                <c:pt idx="1">
                  <c:v>877.956096</c:v>
                </c:pt>
              </c:numCache>
            </c:numRef>
          </c:val>
          <c:extLst>
            <c:ext xmlns:c16="http://schemas.microsoft.com/office/drawing/2014/chart" uri="{C3380CC4-5D6E-409C-BE32-E72D297353CC}">
              <c16:uniqueId val="{00000005-6E46-4DF2-B798-26DCBE962881}"/>
            </c:ext>
          </c:extLst>
        </c:ser>
        <c:ser>
          <c:idx val="6"/>
          <c:order val="6"/>
          <c:tx>
            <c:strRef>
              <c:f>'Forte dei Marmi-Flussi (2)'!$A$19</c:f>
              <c:strCache>
                <c:ptCount val="1"/>
                <c:pt idx="0">
                  <c:v>metalli imb</c:v>
                </c:pt>
              </c:strCache>
            </c:strRef>
          </c:tx>
          <c:spPr>
            <a:solidFill>
              <a:srgbClr val="FFFF00"/>
            </a:solidFill>
          </c:spPr>
          <c:invertIfNegative val="0"/>
          <c:cat>
            <c:strRef>
              <c:f>'Forte dei Marmi-Flussi (2)'!$B$6:$C$6</c:f>
              <c:strCache>
                <c:ptCount val="2"/>
                <c:pt idx="0">
                  <c:v>Situazione attuale - 2019</c:v>
                </c:pt>
                <c:pt idx="1">
                  <c:v>Previsione a regime</c:v>
                </c:pt>
              </c:strCache>
            </c:strRef>
          </c:cat>
          <c:val>
            <c:numRef>
              <c:f>'Forte dei Marmi-Flussi (2)'!$B$19:$C$19</c:f>
              <c:numCache>
                <c:formatCode>#,##0</c:formatCode>
                <c:ptCount val="2"/>
                <c:pt idx="0">
                  <c:v>47.052999999999997</c:v>
                </c:pt>
                <c:pt idx="1">
                  <c:v>51.253247999999999</c:v>
                </c:pt>
              </c:numCache>
            </c:numRef>
          </c:val>
          <c:extLst>
            <c:ext xmlns:c16="http://schemas.microsoft.com/office/drawing/2014/chart" uri="{C3380CC4-5D6E-409C-BE32-E72D297353CC}">
              <c16:uniqueId val="{00000006-6E46-4DF2-B798-26DCBE962881}"/>
            </c:ext>
          </c:extLst>
        </c:ser>
        <c:ser>
          <c:idx val="7"/>
          <c:order val="7"/>
          <c:tx>
            <c:strRef>
              <c:f>'Forte dei Marmi-Flussi (2)'!$A$20</c:f>
              <c:strCache>
                <c:ptCount val="1"/>
                <c:pt idx="0">
                  <c:v>ingombranti/RAEE</c:v>
                </c:pt>
              </c:strCache>
            </c:strRef>
          </c:tx>
          <c:spPr>
            <a:solidFill>
              <a:srgbClr val="FFCCFF"/>
            </a:solidFill>
          </c:spPr>
          <c:invertIfNegative val="0"/>
          <c:cat>
            <c:strRef>
              <c:f>'Forte dei Marmi-Flussi (2)'!$B$6:$C$6</c:f>
              <c:strCache>
                <c:ptCount val="2"/>
                <c:pt idx="0">
                  <c:v>Situazione attuale - 2019</c:v>
                </c:pt>
                <c:pt idx="1">
                  <c:v>Previsione a regime</c:v>
                </c:pt>
              </c:strCache>
            </c:strRef>
          </c:cat>
          <c:val>
            <c:numRef>
              <c:f>'Forte dei Marmi-Flussi (2)'!$B$20:$C$20</c:f>
              <c:numCache>
                <c:formatCode>#,##0</c:formatCode>
                <c:ptCount val="2"/>
                <c:pt idx="0">
                  <c:v>896.07</c:v>
                </c:pt>
                <c:pt idx="1">
                  <c:v>752.14233599999989</c:v>
                </c:pt>
              </c:numCache>
            </c:numRef>
          </c:val>
          <c:extLst>
            <c:ext xmlns:c16="http://schemas.microsoft.com/office/drawing/2014/chart" uri="{C3380CC4-5D6E-409C-BE32-E72D297353CC}">
              <c16:uniqueId val="{00000007-6E46-4DF2-B798-26DCBE962881}"/>
            </c:ext>
          </c:extLst>
        </c:ser>
        <c:ser>
          <c:idx val="8"/>
          <c:order val="8"/>
          <c:tx>
            <c:strRef>
              <c:f>'Forte dei Marmi-Flussi (2)'!$A$21</c:f>
              <c:strCache>
                <c:ptCount val="1"/>
                <c:pt idx="0">
                  <c:v>rup</c:v>
                </c:pt>
              </c:strCache>
            </c:strRef>
          </c:tx>
          <c:spPr>
            <a:solidFill>
              <a:schemeClr val="accent2">
                <a:lumMod val="60000"/>
                <a:lumOff val="40000"/>
              </a:schemeClr>
            </a:solidFill>
          </c:spPr>
          <c:invertIfNegative val="0"/>
          <c:cat>
            <c:strRef>
              <c:f>'Forte dei Marmi-Flussi (2)'!$B$6:$C$6</c:f>
              <c:strCache>
                <c:ptCount val="2"/>
                <c:pt idx="0">
                  <c:v>Situazione attuale - 2019</c:v>
                </c:pt>
                <c:pt idx="1">
                  <c:v>Previsione a regime</c:v>
                </c:pt>
              </c:strCache>
            </c:strRef>
          </c:cat>
          <c:val>
            <c:numRef>
              <c:f>'Forte dei Marmi-Flussi (2)'!$B$21:$C$21</c:f>
              <c:numCache>
                <c:formatCode>#,##0</c:formatCode>
                <c:ptCount val="2"/>
                <c:pt idx="0">
                  <c:v>15.562000000000001</c:v>
                </c:pt>
                <c:pt idx="1">
                  <c:v>16.339968000000002</c:v>
                </c:pt>
              </c:numCache>
            </c:numRef>
          </c:val>
          <c:extLst>
            <c:ext xmlns:c16="http://schemas.microsoft.com/office/drawing/2014/chart" uri="{C3380CC4-5D6E-409C-BE32-E72D297353CC}">
              <c16:uniqueId val="{00000008-6E46-4DF2-B798-26DCBE962881}"/>
            </c:ext>
          </c:extLst>
        </c:ser>
        <c:ser>
          <c:idx val="9"/>
          <c:order val="9"/>
          <c:tx>
            <c:strRef>
              <c:f>'Forte dei Marmi-Flussi (2)'!$A$22</c:f>
              <c:strCache>
                <c:ptCount val="1"/>
                <c:pt idx="0">
                  <c:v>altri rec</c:v>
                </c:pt>
              </c:strCache>
            </c:strRef>
          </c:tx>
          <c:spPr>
            <a:solidFill>
              <a:schemeClr val="bg1">
                <a:lumMod val="65000"/>
              </a:schemeClr>
            </a:solidFill>
          </c:spPr>
          <c:invertIfNegative val="0"/>
          <c:cat>
            <c:strRef>
              <c:f>'Forte dei Marmi-Flussi (2)'!$B$6:$C$6</c:f>
              <c:strCache>
                <c:ptCount val="2"/>
                <c:pt idx="0">
                  <c:v>Situazione attuale - 2019</c:v>
                </c:pt>
                <c:pt idx="1">
                  <c:v>Previsione a regime</c:v>
                </c:pt>
              </c:strCache>
            </c:strRef>
          </c:cat>
          <c:val>
            <c:numRef>
              <c:f>'Forte dei Marmi-Flussi (2)'!$B$22:$C$22</c:f>
              <c:numCache>
                <c:formatCode>#,##0</c:formatCode>
                <c:ptCount val="2"/>
                <c:pt idx="0">
                  <c:v>0.154</c:v>
                </c:pt>
                <c:pt idx="1">
                  <c:v>1.0147839999999999</c:v>
                </c:pt>
              </c:numCache>
            </c:numRef>
          </c:val>
          <c:extLst>
            <c:ext xmlns:c16="http://schemas.microsoft.com/office/drawing/2014/chart" uri="{C3380CC4-5D6E-409C-BE32-E72D297353CC}">
              <c16:uniqueId val="{00000009-6E46-4DF2-B798-26DCBE962881}"/>
            </c:ext>
          </c:extLst>
        </c:ser>
        <c:ser>
          <c:idx val="10"/>
          <c:order val="10"/>
          <c:tx>
            <c:strRef>
              <c:f>'Forte dei Marmi-Flussi (2)'!$A$23</c:f>
              <c:strCache>
                <c:ptCount val="1"/>
                <c:pt idx="0">
                  <c:v>spazzamento</c:v>
                </c:pt>
              </c:strCache>
            </c:strRef>
          </c:tx>
          <c:spPr>
            <a:solidFill>
              <a:schemeClr val="accent1">
                <a:lumMod val="60000"/>
                <a:lumOff val="40000"/>
              </a:schemeClr>
            </a:solidFill>
          </c:spPr>
          <c:invertIfNegative val="0"/>
          <c:cat>
            <c:strRef>
              <c:f>'Forte dei Marmi-Flussi (2)'!$B$6:$C$6</c:f>
              <c:strCache>
                <c:ptCount val="2"/>
                <c:pt idx="0">
                  <c:v>Situazione attuale - 2019</c:v>
                </c:pt>
                <c:pt idx="1">
                  <c:v>Previsione a regime</c:v>
                </c:pt>
              </c:strCache>
            </c:strRef>
          </c:cat>
          <c:val>
            <c:numRef>
              <c:f>'Forte dei Marmi-Flussi (2)'!$B$23:$C$23</c:f>
              <c:numCache>
                <c:formatCode>#,##0</c:formatCode>
                <c:ptCount val="2"/>
                <c:pt idx="0">
                  <c:v>114.89</c:v>
                </c:pt>
                <c:pt idx="1">
                  <c:v>152.19918335999995</c:v>
                </c:pt>
              </c:numCache>
            </c:numRef>
          </c:val>
          <c:extLst>
            <c:ext xmlns:c16="http://schemas.microsoft.com/office/drawing/2014/chart" uri="{C3380CC4-5D6E-409C-BE32-E72D297353CC}">
              <c16:uniqueId val="{0000000A-6E46-4DF2-B798-26DCBE962881}"/>
            </c:ext>
          </c:extLst>
        </c:ser>
        <c:ser>
          <c:idx val="13"/>
          <c:order val="11"/>
          <c:tx>
            <c:strRef>
              <c:f>'Forte dei Marmi-Flussi (2)'!$A$26</c:f>
              <c:strCache>
                <c:ptCount val="1"/>
                <c:pt idx="0">
                  <c:v>Compostaggio domestico</c:v>
                </c:pt>
              </c:strCache>
            </c:strRef>
          </c:tx>
          <c:spPr>
            <a:solidFill>
              <a:srgbClr val="00B050"/>
            </a:solidFill>
          </c:spPr>
          <c:invertIfNegative val="0"/>
          <c:cat>
            <c:strRef>
              <c:f>'Forte dei Marmi-Flussi (2)'!$B$6:$C$6</c:f>
              <c:strCache>
                <c:ptCount val="2"/>
                <c:pt idx="0">
                  <c:v>Situazione attuale - 2019</c:v>
                </c:pt>
                <c:pt idx="1">
                  <c:v>Previsione a regime</c:v>
                </c:pt>
              </c:strCache>
            </c:strRef>
          </c:cat>
          <c:val>
            <c:numRef>
              <c:f>'Forte dei Marmi-Flussi (2)'!$B$26:$C$26</c:f>
              <c:numCache>
                <c:formatCode>#,##0</c:formatCode>
                <c:ptCount val="2"/>
                <c:pt idx="0">
                  <c:v>0</c:v>
                </c:pt>
              </c:numCache>
            </c:numRef>
          </c:val>
          <c:extLst>
            <c:ext xmlns:c16="http://schemas.microsoft.com/office/drawing/2014/chart" uri="{C3380CC4-5D6E-409C-BE32-E72D297353CC}">
              <c16:uniqueId val="{0000000B-6E46-4DF2-B798-26DCBE962881}"/>
            </c:ext>
          </c:extLst>
        </c:ser>
        <c:ser>
          <c:idx val="14"/>
          <c:order val="12"/>
          <c:tx>
            <c:strRef>
              <c:f>'Forte dei Marmi-Flussi (2)'!$A$27</c:f>
              <c:strCache>
                <c:ptCount val="1"/>
                <c:pt idx="0">
                  <c:v>Inerti</c:v>
                </c:pt>
              </c:strCache>
            </c:strRef>
          </c:tx>
          <c:spPr>
            <a:solidFill>
              <a:srgbClr val="7030A0"/>
            </a:solidFill>
          </c:spPr>
          <c:invertIfNegative val="0"/>
          <c:cat>
            <c:strRef>
              <c:f>'Forte dei Marmi-Flussi (2)'!$B$6:$C$6</c:f>
              <c:strCache>
                <c:ptCount val="2"/>
                <c:pt idx="0">
                  <c:v>Situazione attuale - 2019</c:v>
                </c:pt>
                <c:pt idx="1">
                  <c:v>Previsione a regime</c:v>
                </c:pt>
              </c:strCache>
            </c:strRef>
          </c:cat>
          <c:val>
            <c:numRef>
              <c:f>'Forte dei Marmi-Flussi (2)'!$B$27:$C$27</c:f>
              <c:numCache>
                <c:formatCode>#,##0</c:formatCode>
                <c:ptCount val="2"/>
                <c:pt idx="0">
                  <c:v>76.591999999999999</c:v>
                </c:pt>
              </c:numCache>
            </c:numRef>
          </c:val>
          <c:extLst>
            <c:ext xmlns:c16="http://schemas.microsoft.com/office/drawing/2014/chart" uri="{C3380CC4-5D6E-409C-BE32-E72D297353CC}">
              <c16:uniqueId val="{0000000C-6E46-4DF2-B798-26DCBE962881}"/>
            </c:ext>
          </c:extLst>
        </c:ser>
        <c:dLbls>
          <c:showLegendKey val="0"/>
          <c:showVal val="0"/>
          <c:showCatName val="0"/>
          <c:showSerName val="0"/>
          <c:showPercent val="0"/>
          <c:showBubbleSize val="0"/>
        </c:dLbls>
        <c:gapWidth val="150"/>
        <c:overlap val="100"/>
        <c:axId val="148261120"/>
        <c:axId val="148267008"/>
      </c:barChart>
      <c:catAx>
        <c:axId val="14826112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8267008"/>
        <c:crosses val="autoZero"/>
        <c:auto val="1"/>
        <c:lblAlgn val="ctr"/>
        <c:lblOffset val="100"/>
        <c:noMultiLvlLbl val="0"/>
      </c:catAx>
      <c:valAx>
        <c:axId val="14826700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8261120"/>
        <c:crosses val="autoZero"/>
        <c:crossBetween val="between"/>
      </c:valAx>
      <c:spPr>
        <a:ln>
          <a:solidFill>
            <a:schemeClr val="tx1"/>
          </a:solidFill>
        </a:ln>
      </c:spPr>
    </c:plotArea>
    <c:legend>
      <c:legendPos val="b"/>
      <c:layout>
        <c:manualLayout>
          <c:xMode val="edge"/>
          <c:yMode val="edge"/>
          <c:x val="0.12231404958677686"/>
          <c:y val="0.8071094437295061"/>
          <c:w val="0.77591028394177997"/>
          <c:h val="0.15595611490391956"/>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I47"/>
  <sheetViews>
    <sheetView topLeftCell="A16" zoomScaleNormal="100" workbookViewId="0">
      <selection activeCell="C22" sqref="C22"/>
    </sheetView>
  </sheetViews>
  <sheetFormatPr defaultRowHeight="15" x14ac:dyDescent="0.25"/>
  <cols>
    <col min="1" max="1" width="1.5703125" customWidth="1"/>
    <col min="2" max="2" width="92.42578125" customWidth="1"/>
    <col min="3" max="3" width="13.140625" style="10" customWidth="1"/>
  </cols>
  <sheetData>
    <row r="1" spans="2:9" s="2" customFormat="1" x14ac:dyDescent="0.25">
      <c r="B1" s="1"/>
      <c r="D1"/>
      <c r="E1"/>
      <c r="F1"/>
    </row>
    <row r="2" spans="2:9" ht="26.25" x14ac:dyDescent="0.4">
      <c r="B2" s="180" t="s">
        <v>102</v>
      </c>
      <c r="C2" s="180"/>
    </row>
    <row r="3" spans="2:9" x14ac:dyDescent="0.25">
      <c r="B3" s="5"/>
      <c r="C3" s="5"/>
    </row>
    <row r="4" spans="2:9" ht="21" x14ac:dyDescent="0.35">
      <c r="B4" s="181" t="s">
        <v>92</v>
      </c>
      <c r="C4" s="181"/>
    </row>
    <row r="5" spans="2:9" ht="15.75" thickBot="1" x14ac:dyDescent="0.3">
      <c r="B5" s="4"/>
      <c r="C5" s="4"/>
    </row>
    <row r="6" spans="2:9" x14ac:dyDescent="0.25">
      <c r="B6" s="19"/>
      <c r="C6" s="7" t="s">
        <v>89</v>
      </c>
    </row>
    <row r="7" spans="2:9" x14ac:dyDescent="0.25">
      <c r="B7" s="8" t="s">
        <v>157</v>
      </c>
      <c r="C7" s="21">
        <v>7249</v>
      </c>
    </row>
    <row r="8" spans="2:9" x14ac:dyDescent="0.25">
      <c r="B8" s="8" t="s">
        <v>158</v>
      </c>
      <c r="C8" s="21">
        <v>3294</v>
      </c>
    </row>
    <row r="9" spans="2:9" x14ac:dyDescent="0.25">
      <c r="B9" s="8" t="s">
        <v>0</v>
      </c>
      <c r="C9" s="22">
        <v>8135</v>
      </c>
      <c r="E9" s="10"/>
    </row>
    <row r="10" spans="2:9" ht="15.75" thickBot="1" x14ac:dyDescent="0.3">
      <c r="B10" s="9" t="s">
        <v>1</v>
      </c>
      <c r="C10" s="23">
        <v>1302</v>
      </c>
    </row>
    <row r="11" spans="2:9" ht="15.75" thickBot="1" x14ac:dyDescent="0.3"/>
    <row r="12" spans="2:9" x14ac:dyDescent="0.25">
      <c r="B12" s="20" t="s">
        <v>2</v>
      </c>
      <c r="C12" s="7" t="s">
        <v>89</v>
      </c>
    </row>
    <row r="13" spans="2:9" x14ac:dyDescent="0.25">
      <c r="B13" s="11" t="s">
        <v>87</v>
      </c>
      <c r="C13" s="21">
        <v>3916</v>
      </c>
      <c r="D13" s="10"/>
      <c r="E13" s="10"/>
      <c r="F13" s="10"/>
      <c r="H13" s="10"/>
      <c r="I13" s="10"/>
    </row>
    <row r="14" spans="2:9" x14ac:dyDescent="0.25">
      <c r="B14" s="18" t="s">
        <v>88</v>
      </c>
      <c r="C14" s="25">
        <v>4219</v>
      </c>
      <c r="D14" s="10"/>
      <c r="E14" s="10"/>
    </row>
    <row r="15" spans="2:9" ht="30.75" thickBot="1" x14ac:dyDescent="0.3">
      <c r="B15" s="17" t="s">
        <v>90</v>
      </c>
      <c r="C15" s="24">
        <v>311</v>
      </c>
      <c r="E15" s="10"/>
    </row>
    <row r="16" spans="2:9" ht="15.75" thickBot="1" x14ac:dyDescent="0.3">
      <c r="B16" s="12"/>
      <c r="C16" s="13"/>
    </row>
    <row r="17" spans="2:3" x14ac:dyDescent="0.25">
      <c r="B17" s="19" t="s">
        <v>3</v>
      </c>
      <c r="C17" s="7" t="s">
        <v>89</v>
      </c>
    </row>
    <row r="18" spans="2:3" x14ac:dyDescent="0.25">
      <c r="B18" s="14" t="s">
        <v>4</v>
      </c>
      <c r="C18" s="21">
        <v>9</v>
      </c>
    </row>
    <row r="19" spans="2:3" x14ac:dyDescent="0.25">
      <c r="B19" s="14" t="s">
        <v>5</v>
      </c>
      <c r="C19" s="21">
        <v>22</v>
      </c>
    </row>
    <row r="20" spans="2:3" x14ac:dyDescent="0.25">
      <c r="B20" s="14" t="s">
        <v>6</v>
      </c>
      <c r="C20" s="21">
        <v>166</v>
      </c>
    </row>
    <row r="21" spans="2:3" x14ac:dyDescent="0.25">
      <c r="B21" s="14" t="s">
        <v>7</v>
      </c>
      <c r="C21" s="21">
        <v>15</v>
      </c>
    </row>
    <row r="22" spans="2:3" x14ac:dyDescent="0.25">
      <c r="B22" s="14" t="s">
        <v>8</v>
      </c>
      <c r="C22" s="21">
        <v>100</v>
      </c>
    </row>
    <row r="23" spans="2:3" x14ac:dyDescent="0.25">
      <c r="B23" s="14" t="s">
        <v>9</v>
      </c>
      <c r="C23" s="21">
        <v>7</v>
      </c>
    </row>
    <row r="24" spans="2:3" x14ac:dyDescent="0.25">
      <c r="B24" s="14" t="s">
        <v>10</v>
      </c>
      <c r="C24" s="21">
        <v>63</v>
      </c>
    </row>
    <row r="25" spans="2:3" x14ac:dyDescent="0.25">
      <c r="B25" s="14" t="s">
        <v>11</v>
      </c>
      <c r="C25" s="21">
        <v>15</v>
      </c>
    </row>
    <row r="26" spans="2:3" x14ac:dyDescent="0.25">
      <c r="B26" s="14" t="s">
        <v>12</v>
      </c>
      <c r="C26" s="21">
        <v>1</v>
      </c>
    </row>
    <row r="27" spans="2:3" x14ac:dyDescent="0.25">
      <c r="B27" s="14" t="s">
        <v>13</v>
      </c>
      <c r="C27" s="21">
        <v>1</v>
      </c>
    </row>
    <row r="28" spans="2:3" x14ac:dyDescent="0.25">
      <c r="B28" s="14" t="s">
        <v>14</v>
      </c>
      <c r="C28" s="21">
        <v>217</v>
      </c>
    </row>
    <row r="29" spans="2:3" x14ac:dyDescent="0.25">
      <c r="B29" s="14" t="s">
        <v>15</v>
      </c>
      <c r="C29" s="21">
        <v>8</v>
      </c>
    </row>
    <row r="30" spans="2:3" x14ac:dyDescent="0.25">
      <c r="B30" s="14" t="s">
        <v>16</v>
      </c>
      <c r="C30" s="21">
        <v>283</v>
      </c>
    </row>
    <row r="31" spans="2:3" x14ac:dyDescent="0.25">
      <c r="B31" s="14" t="s">
        <v>17</v>
      </c>
      <c r="C31" s="21">
        <v>32</v>
      </c>
    </row>
    <row r="32" spans="2:3" ht="30" x14ac:dyDescent="0.25">
      <c r="B32" s="15" t="s">
        <v>18</v>
      </c>
      <c r="C32" s="21">
        <v>30</v>
      </c>
    </row>
    <row r="33" spans="2:3" x14ac:dyDescent="0.25">
      <c r="B33" s="14" t="s">
        <v>19</v>
      </c>
      <c r="C33" s="21">
        <v>0</v>
      </c>
    </row>
    <row r="34" spans="2:3" x14ac:dyDescent="0.25">
      <c r="B34" s="14" t="s">
        <v>20</v>
      </c>
      <c r="C34" s="21">
        <v>49</v>
      </c>
    </row>
    <row r="35" spans="2:3" x14ac:dyDescent="0.25">
      <c r="B35" s="14" t="s">
        <v>21</v>
      </c>
      <c r="C35" s="21">
        <v>17</v>
      </c>
    </row>
    <row r="36" spans="2:3" x14ac:dyDescent="0.25">
      <c r="B36" s="14" t="s">
        <v>22</v>
      </c>
      <c r="C36" s="21">
        <v>4</v>
      </c>
    </row>
    <row r="37" spans="2:3" x14ac:dyDescent="0.25">
      <c r="B37" s="14" t="s">
        <v>23</v>
      </c>
      <c r="C37" s="21">
        <v>6</v>
      </c>
    </row>
    <row r="38" spans="2:3" x14ac:dyDescent="0.25">
      <c r="B38" s="14" t="s">
        <v>24</v>
      </c>
      <c r="C38" s="21">
        <v>22</v>
      </c>
    </row>
    <row r="39" spans="2:3" x14ac:dyDescent="0.25">
      <c r="B39" s="14" t="s">
        <v>25</v>
      </c>
      <c r="C39" s="21">
        <v>88</v>
      </c>
    </row>
    <row r="40" spans="2:3" x14ac:dyDescent="0.25">
      <c r="B40" s="14" t="s">
        <v>26</v>
      </c>
      <c r="C40" s="21">
        <v>4</v>
      </c>
    </row>
    <row r="41" spans="2:3" x14ac:dyDescent="0.25">
      <c r="B41" s="14" t="s">
        <v>27</v>
      </c>
      <c r="C41" s="21">
        <v>85</v>
      </c>
    </row>
    <row r="42" spans="2:3" x14ac:dyDescent="0.25">
      <c r="B42" s="14" t="s">
        <v>28</v>
      </c>
      <c r="C42" s="21">
        <v>20</v>
      </c>
    </row>
    <row r="43" spans="2:3" x14ac:dyDescent="0.25">
      <c r="B43" s="14" t="s">
        <v>29</v>
      </c>
      <c r="C43" s="21">
        <v>16</v>
      </c>
    </row>
    <row r="44" spans="2:3" x14ac:dyDescent="0.25">
      <c r="B44" s="14" t="s">
        <v>30</v>
      </c>
      <c r="C44" s="21">
        <v>10</v>
      </c>
    </row>
    <row r="45" spans="2:3" x14ac:dyDescent="0.25">
      <c r="B45" s="14" t="s">
        <v>31</v>
      </c>
      <c r="C45" s="21">
        <v>0</v>
      </c>
    </row>
    <row r="46" spans="2:3" x14ac:dyDescent="0.25">
      <c r="B46" s="14" t="s">
        <v>32</v>
      </c>
      <c r="C46" s="21">
        <v>9</v>
      </c>
    </row>
    <row r="47" spans="2:3" ht="15.75" thickBot="1" x14ac:dyDescent="0.3">
      <c r="B47" s="16" t="s">
        <v>33</v>
      </c>
      <c r="C47" s="24">
        <v>3</v>
      </c>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10"/>
  <sheetViews>
    <sheetView tabSelected="1" zoomScale="80" zoomScaleNormal="80" workbookViewId="0">
      <selection activeCell="D10" sqref="D10"/>
    </sheetView>
  </sheetViews>
  <sheetFormatPr defaultColWidth="9.140625" defaultRowHeight="12.75" x14ac:dyDescent="0.25"/>
  <cols>
    <col min="1" max="1" width="1.7109375" style="74" customWidth="1"/>
    <col min="2" max="2" width="26.140625" style="159" customWidth="1"/>
    <col min="3" max="4" width="24.7109375" style="74" customWidth="1"/>
    <col min="5" max="5" width="25.7109375" style="74" customWidth="1"/>
    <col min="6" max="7" width="24.7109375" style="74" customWidth="1"/>
    <col min="8" max="8" width="24.7109375" style="159" customWidth="1"/>
    <col min="9" max="11" width="24.7109375" style="74" customWidth="1"/>
    <col min="12" max="12" width="17.28515625" style="74" customWidth="1"/>
    <col min="13" max="13" width="9.140625" style="74"/>
    <col min="14" max="14" width="14.140625" style="74" customWidth="1"/>
    <col min="15" max="15" width="16.5703125" style="74" customWidth="1"/>
    <col min="16" max="16" width="9.140625" style="74"/>
    <col min="17" max="17" width="17.28515625" style="74" customWidth="1"/>
    <col min="18" max="18" width="11.28515625" style="74" customWidth="1"/>
    <col min="19" max="16384" width="9.140625" style="74"/>
  </cols>
  <sheetData>
    <row r="2" spans="1:256" ht="26.25" x14ac:dyDescent="0.4">
      <c r="A2" s="72"/>
      <c r="B2" s="197" t="s">
        <v>102</v>
      </c>
      <c r="C2" s="197"/>
      <c r="D2" s="197"/>
      <c r="E2" s="197"/>
      <c r="F2" s="197"/>
      <c r="G2" s="197"/>
      <c r="H2" s="197"/>
      <c r="I2" s="197"/>
      <c r="J2" s="197"/>
      <c r="K2" s="197"/>
      <c r="L2" s="73"/>
      <c r="M2" s="73"/>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row>
    <row r="3" spans="1:256" ht="14.25" x14ac:dyDescent="0.2">
      <c r="A3" s="72"/>
      <c r="B3" s="72"/>
      <c r="C3" s="72"/>
      <c r="D3" s="72"/>
      <c r="E3" s="72"/>
      <c r="F3" s="72"/>
      <c r="G3" s="72"/>
      <c r="H3" s="72"/>
      <c r="I3" s="75"/>
      <c r="J3" s="75"/>
      <c r="K3" s="75"/>
      <c r="L3" s="75"/>
      <c r="M3" s="75"/>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ht="20.25" x14ac:dyDescent="0.3">
      <c r="A4" s="72"/>
      <c r="B4" s="198" t="s">
        <v>133</v>
      </c>
      <c r="C4" s="198"/>
      <c r="D4" s="198"/>
      <c r="E4" s="198"/>
      <c r="F4" s="198"/>
      <c r="G4" s="198"/>
      <c r="H4" s="198"/>
      <c r="I4" s="198"/>
      <c r="J4" s="198"/>
      <c r="K4" s="198"/>
      <c r="L4" s="76"/>
      <c r="M4" s="76"/>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row>
    <row r="5" spans="1:256" ht="14.25" x14ac:dyDescent="0.2">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row>
    <row r="6" spans="1:256" ht="23.25" x14ac:dyDescent="0.35">
      <c r="A6" s="72"/>
      <c r="B6" s="199" t="s">
        <v>38</v>
      </c>
      <c r="C6" s="199"/>
      <c r="D6" s="199"/>
      <c r="E6" s="199"/>
      <c r="F6" s="199"/>
      <c r="G6" s="199"/>
      <c r="H6" s="199"/>
      <c r="I6" s="199"/>
      <c r="J6" s="199"/>
      <c r="K6" s="199"/>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row>
    <row r="7" spans="1:256" ht="14.25" x14ac:dyDescent="0.2">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c r="HT7" s="72"/>
      <c r="HU7" s="72"/>
      <c r="HV7" s="72"/>
      <c r="HW7" s="72"/>
      <c r="HX7" s="72"/>
      <c r="HY7" s="72"/>
      <c r="HZ7" s="72"/>
      <c r="IA7" s="72"/>
      <c r="IB7" s="72"/>
      <c r="IC7" s="72"/>
      <c r="ID7" s="72"/>
      <c r="IE7" s="72"/>
      <c r="IF7" s="72"/>
      <c r="IG7" s="72"/>
      <c r="IH7" s="72"/>
      <c r="II7" s="72"/>
      <c r="IJ7" s="72"/>
      <c r="IK7" s="72"/>
      <c r="IL7" s="72"/>
      <c r="IM7" s="72"/>
      <c r="IN7" s="72"/>
      <c r="IO7" s="72"/>
      <c r="IP7" s="72"/>
      <c r="IQ7" s="72"/>
      <c r="IR7" s="72"/>
      <c r="IS7" s="72"/>
      <c r="IT7" s="72"/>
      <c r="IU7" s="72"/>
      <c r="IV7" s="72"/>
    </row>
    <row r="8" spans="1:256" ht="39.950000000000003" customHeight="1" x14ac:dyDescent="0.2">
      <c r="A8" s="72"/>
      <c r="B8" s="77" t="s">
        <v>139</v>
      </c>
      <c r="C8" s="78"/>
      <c r="D8" s="79" t="s">
        <v>39</v>
      </c>
      <c r="E8" s="80"/>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ht="39.950000000000003" customHeight="1" x14ac:dyDescent="0.2">
      <c r="A9" s="72"/>
      <c r="B9" s="200" t="s">
        <v>134</v>
      </c>
      <c r="C9" s="200"/>
      <c r="D9" s="81">
        <f>'Forte dei Marmi-Flussi (2)'!C25</f>
        <v>0.78245723322125482</v>
      </c>
      <c r="E9" s="80"/>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ht="39.950000000000003" customHeight="1" x14ac:dyDescent="0.25">
      <c r="B10" s="82"/>
      <c r="C10" s="83"/>
      <c r="D10" s="83"/>
      <c r="E10" s="83"/>
      <c r="F10" s="83"/>
      <c r="G10" s="83"/>
      <c r="H10" s="82"/>
      <c r="I10" s="80"/>
      <c r="J10" s="80"/>
      <c r="K10" s="80"/>
      <c r="L10" s="80"/>
      <c r="M10" s="80"/>
      <c r="N10" s="80"/>
      <c r="O10" s="80"/>
    </row>
    <row r="11" spans="1:256" ht="18" x14ac:dyDescent="0.25">
      <c r="B11" s="185" t="s">
        <v>76</v>
      </c>
      <c r="C11" s="185"/>
      <c r="D11" s="185"/>
      <c r="E11" s="185"/>
      <c r="F11" s="185"/>
      <c r="G11" s="185"/>
      <c r="H11" s="185"/>
      <c r="I11" s="185"/>
      <c r="J11" s="185"/>
      <c r="K11" s="185"/>
      <c r="L11" s="80"/>
      <c r="M11" s="80"/>
      <c r="N11" s="80"/>
      <c r="O11" s="80"/>
    </row>
    <row r="12" spans="1:256" ht="17.25" customHeight="1" x14ac:dyDescent="0.25">
      <c r="B12" s="186" t="s">
        <v>74</v>
      </c>
      <c r="C12" s="186"/>
      <c r="D12" s="186"/>
      <c r="E12" s="186"/>
      <c r="F12" s="186"/>
      <c r="G12" s="186"/>
      <c r="H12" s="186"/>
      <c r="I12" s="186"/>
      <c r="J12" s="186"/>
      <c r="K12" s="186"/>
      <c r="L12" s="80"/>
      <c r="M12" s="80"/>
      <c r="N12" s="80"/>
      <c r="O12" s="80"/>
    </row>
    <row r="13" spans="1:256" ht="15.75" customHeight="1" x14ac:dyDescent="0.25">
      <c r="B13" s="84" t="s">
        <v>40</v>
      </c>
      <c r="C13" s="195" t="s">
        <v>39</v>
      </c>
      <c r="D13" s="195"/>
      <c r="E13" s="195" t="s">
        <v>82</v>
      </c>
      <c r="F13" s="195"/>
      <c r="G13" s="195" t="s">
        <v>91</v>
      </c>
      <c r="H13" s="195"/>
      <c r="I13" s="195" t="s">
        <v>83</v>
      </c>
      <c r="J13" s="195"/>
      <c r="K13" s="190" t="s">
        <v>41</v>
      </c>
      <c r="L13" s="80"/>
      <c r="M13" s="80"/>
      <c r="N13" s="80"/>
      <c r="O13" s="80"/>
    </row>
    <row r="14" spans="1:256" ht="43.5" x14ac:dyDescent="0.25">
      <c r="B14" s="84"/>
      <c r="C14" s="86" t="s">
        <v>135</v>
      </c>
      <c r="D14" s="84" t="s">
        <v>140</v>
      </c>
      <c r="E14" s="86" t="s">
        <v>135</v>
      </c>
      <c r="F14" s="84" t="s">
        <v>141</v>
      </c>
      <c r="G14" s="86" t="s">
        <v>135</v>
      </c>
      <c r="H14" s="86" t="s">
        <v>142</v>
      </c>
      <c r="I14" s="86" t="s">
        <v>135</v>
      </c>
      <c r="J14" s="84" t="s">
        <v>143</v>
      </c>
      <c r="K14" s="190"/>
      <c r="L14" s="80"/>
      <c r="M14" s="80"/>
      <c r="N14" s="80"/>
      <c r="O14" s="80"/>
    </row>
    <row r="15" spans="1:256" ht="15" x14ac:dyDescent="0.25">
      <c r="B15" s="87" t="s">
        <v>72</v>
      </c>
      <c r="C15" s="88">
        <v>1</v>
      </c>
      <c r="D15" s="164" t="s">
        <v>137</v>
      </c>
      <c r="E15" s="164"/>
      <c r="F15" s="90"/>
      <c r="G15" s="91"/>
      <c r="H15" s="90"/>
      <c r="I15" s="92"/>
      <c r="J15" s="93"/>
      <c r="K15" s="94" t="s">
        <v>181</v>
      </c>
      <c r="L15" s="80"/>
      <c r="M15" s="80"/>
      <c r="N15" s="80"/>
      <c r="O15" s="80"/>
    </row>
    <row r="16" spans="1:256" ht="15" x14ac:dyDescent="0.25">
      <c r="B16" s="87" t="s">
        <v>34</v>
      </c>
      <c r="C16" s="88">
        <v>1</v>
      </c>
      <c r="D16" s="89" t="s">
        <v>145</v>
      </c>
      <c r="E16" s="89"/>
      <c r="F16" s="90"/>
      <c r="G16" s="91"/>
      <c r="H16" s="90"/>
      <c r="I16" s="92"/>
      <c r="J16" s="93"/>
      <c r="K16" s="94"/>
      <c r="L16" s="80"/>
      <c r="M16" s="80"/>
      <c r="N16" s="80"/>
      <c r="O16" s="80"/>
    </row>
    <row r="17" spans="2:19" ht="15" x14ac:dyDescent="0.25">
      <c r="B17" s="87" t="s">
        <v>43</v>
      </c>
      <c r="C17" s="88">
        <v>1</v>
      </c>
      <c r="D17" s="89" t="s">
        <v>137</v>
      </c>
      <c r="E17" s="89"/>
      <c r="F17" s="90"/>
      <c r="G17" s="91"/>
      <c r="H17" s="90"/>
      <c r="I17" s="92"/>
      <c r="J17" s="93"/>
      <c r="K17" s="94"/>
      <c r="L17" s="80"/>
      <c r="M17" s="80"/>
      <c r="N17" s="80"/>
      <c r="O17" s="80"/>
    </row>
    <row r="18" spans="2:19" ht="15" x14ac:dyDescent="0.25">
      <c r="B18" s="87" t="s">
        <v>71</v>
      </c>
      <c r="C18" s="88">
        <v>1</v>
      </c>
      <c r="D18" s="164" t="s">
        <v>137</v>
      </c>
      <c r="E18" s="164"/>
      <c r="F18" s="90"/>
      <c r="G18" s="91"/>
      <c r="H18" s="90"/>
      <c r="I18" s="92"/>
      <c r="J18" s="93"/>
      <c r="K18" s="94" t="s">
        <v>181</v>
      </c>
      <c r="L18" s="80"/>
      <c r="M18" s="80"/>
      <c r="N18" s="80"/>
      <c r="O18" s="80"/>
    </row>
    <row r="19" spans="2:19" ht="15" x14ac:dyDescent="0.25">
      <c r="B19" s="87" t="s">
        <v>37</v>
      </c>
      <c r="C19" s="88">
        <v>1</v>
      </c>
      <c r="D19" s="89" t="s">
        <v>137</v>
      </c>
      <c r="E19" s="89"/>
      <c r="F19" s="90"/>
      <c r="G19" s="91"/>
      <c r="H19" s="90"/>
      <c r="I19" s="92"/>
      <c r="J19" s="93"/>
      <c r="K19" s="94"/>
      <c r="L19" s="80"/>
      <c r="M19" s="80"/>
      <c r="N19" s="80"/>
      <c r="O19" s="80"/>
    </row>
    <row r="20" spans="2:19" ht="15" x14ac:dyDescent="0.25">
      <c r="B20" s="95" t="s">
        <v>70</v>
      </c>
      <c r="C20" s="96"/>
      <c r="D20" s="97"/>
      <c r="E20" s="97"/>
      <c r="F20" s="94"/>
      <c r="G20" s="98"/>
      <c r="H20" s="98"/>
      <c r="I20" s="98"/>
      <c r="J20" s="94"/>
      <c r="K20" s="94"/>
      <c r="L20" s="80"/>
      <c r="M20" s="80"/>
      <c r="N20" s="80"/>
      <c r="O20" s="80"/>
    </row>
    <row r="21" spans="2:19" ht="17.25" customHeight="1" x14ac:dyDescent="0.25">
      <c r="B21" s="196" t="s">
        <v>75</v>
      </c>
      <c r="C21" s="196"/>
      <c r="D21" s="196"/>
      <c r="E21" s="196"/>
      <c r="F21" s="83"/>
      <c r="G21" s="83"/>
      <c r="H21" s="99"/>
      <c r="I21" s="80"/>
      <c r="J21" s="80"/>
      <c r="K21" s="80"/>
      <c r="L21" s="80"/>
      <c r="M21" s="80"/>
      <c r="N21" s="80"/>
      <c r="O21" s="80"/>
    </row>
    <row r="22" spans="2:19" ht="63" x14ac:dyDescent="0.25">
      <c r="B22" s="100"/>
      <c r="C22" s="101" t="s">
        <v>144</v>
      </c>
      <c r="D22" s="101" t="s">
        <v>93</v>
      </c>
      <c r="E22" s="102" t="s">
        <v>41</v>
      </c>
      <c r="F22" s="83"/>
      <c r="G22" s="166" t="s">
        <v>153</v>
      </c>
      <c r="H22" s="166" t="s">
        <v>155</v>
      </c>
      <c r="J22" s="166" t="s">
        <v>154</v>
      </c>
      <c r="K22" s="166" t="s">
        <v>161</v>
      </c>
      <c r="L22" s="80"/>
      <c r="M22" s="80"/>
      <c r="N22" s="80"/>
      <c r="O22" s="80"/>
    </row>
    <row r="23" spans="2:19" ht="14.25" x14ac:dyDescent="0.25">
      <c r="B23" s="103" t="s">
        <v>36</v>
      </c>
      <c r="C23" s="104" t="s">
        <v>184</v>
      </c>
      <c r="D23" s="89" t="s">
        <v>165</v>
      </c>
      <c r="E23" s="105" t="s">
        <v>185</v>
      </c>
      <c r="F23" s="83"/>
      <c r="G23" s="167">
        <v>440</v>
      </c>
      <c r="H23" s="168" t="s">
        <v>156</v>
      </c>
      <c r="J23" s="167">
        <v>1</v>
      </c>
      <c r="K23" s="167">
        <v>0</v>
      </c>
      <c r="L23" s="80"/>
      <c r="M23" s="80"/>
      <c r="N23" s="80"/>
      <c r="O23" s="80"/>
    </row>
    <row r="24" spans="2:19" ht="14.25" x14ac:dyDescent="0.25">
      <c r="B24" s="103" t="s">
        <v>44</v>
      </c>
      <c r="C24" s="104" t="s">
        <v>100</v>
      </c>
      <c r="D24" s="89" t="s">
        <v>186</v>
      </c>
      <c r="E24" s="105" t="s">
        <v>185</v>
      </c>
      <c r="F24" s="83"/>
      <c r="G24" s="83"/>
      <c r="H24" s="99"/>
      <c r="I24" s="80"/>
      <c r="J24" s="80"/>
      <c r="K24" s="80"/>
      <c r="L24" s="80"/>
      <c r="M24" s="80"/>
      <c r="N24" s="80"/>
      <c r="O24" s="80"/>
    </row>
    <row r="25" spans="2:19" ht="85.5" x14ac:dyDescent="0.25">
      <c r="B25" s="103" t="s">
        <v>45</v>
      </c>
      <c r="C25" s="106" t="s">
        <v>100</v>
      </c>
      <c r="D25" s="89" t="s">
        <v>101</v>
      </c>
      <c r="E25" s="105" t="s">
        <v>159</v>
      </c>
      <c r="F25" s="80"/>
      <c r="G25" s="83"/>
      <c r="H25" s="99"/>
      <c r="I25" s="80"/>
      <c r="J25" s="80"/>
      <c r="K25" s="80"/>
      <c r="L25" s="80"/>
      <c r="M25" s="80"/>
      <c r="N25" s="80"/>
      <c r="O25" s="80"/>
    </row>
    <row r="26" spans="2:19" ht="26.45" customHeight="1" x14ac:dyDescent="0.25">
      <c r="B26" s="103" t="s">
        <v>46</v>
      </c>
      <c r="C26" s="104" t="s">
        <v>100</v>
      </c>
      <c r="D26" s="89" t="s">
        <v>138</v>
      </c>
      <c r="E26" s="107" t="s">
        <v>94</v>
      </c>
      <c r="F26" s="80"/>
      <c r="G26" s="83"/>
      <c r="H26" s="99"/>
      <c r="I26" s="80"/>
      <c r="J26" s="80"/>
      <c r="K26" s="80"/>
      <c r="L26" s="80"/>
      <c r="M26" s="80"/>
      <c r="N26" s="80"/>
      <c r="O26" s="80"/>
    </row>
    <row r="27" spans="2:19" ht="71.25" x14ac:dyDescent="0.25">
      <c r="B27" s="103" t="s">
        <v>47</v>
      </c>
      <c r="C27" s="104" t="s">
        <v>39</v>
      </c>
      <c r="D27" s="89" t="s">
        <v>101</v>
      </c>
      <c r="E27" s="105" t="s">
        <v>160</v>
      </c>
      <c r="F27" s="80"/>
      <c r="G27" s="83"/>
      <c r="H27" s="99"/>
      <c r="I27" s="80"/>
      <c r="J27" s="80"/>
      <c r="K27" s="80"/>
      <c r="L27" s="80"/>
      <c r="M27" s="80"/>
      <c r="N27" s="80"/>
      <c r="O27" s="80"/>
    </row>
    <row r="28" spans="2:19" ht="29.65" customHeight="1" x14ac:dyDescent="0.25">
      <c r="B28" s="103" t="s">
        <v>85</v>
      </c>
      <c r="C28" s="104" t="s">
        <v>39</v>
      </c>
      <c r="D28" s="89" t="s">
        <v>165</v>
      </c>
      <c r="E28" s="109" t="s">
        <v>182</v>
      </c>
      <c r="F28" s="80"/>
      <c r="G28" s="83"/>
      <c r="H28" s="99"/>
      <c r="I28" s="80"/>
      <c r="J28" s="80"/>
      <c r="K28" s="80"/>
      <c r="L28" s="80"/>
      <c r="M28" s="80"/>
      <c r="N28" s="80"/>
      <c r="O28" s="80"/>
    </row>
    <row r="29" spans="2:19" ht="14.25" x14ac:dyDescent="0.2">
      <c r="B29" s="72"/>
      <c r="C29" s="72"/>
      <c r="D29" s="72"/>
      <c r="E29" s="72"/>
      <c r="F29" s="72"/>
      <c r="G29" s="72"/>
      <c r="H29" s="99"/>
      <c r="I29" s="80"/>
      <c r="J29" s="80"/>
      <c r="K29" s="80"/>
      <c r="L29" s="80"/>
      <c r="M29" s="80"/>
      <c r="N29" s="80"/>
      <c r="O29" s="80"/>
    </row>
    <row r="30" spans="2:19" ht="18" x14ac:dyDescent="0.25">
      <c r="B30" s="185" t="s">
        <v>73</v>
      </c>
      <c r="C30" s="185"/>
      <c r="D30" s="185"/>
      <c r="E30" s="185"/>
      <c r="F30" s="185"/>
      <c r="G30" s="185"/>
      <c r="H30" s="185"/>
      <c r="I30" s="185"/>
      <c r="J30" s="110"/>
      <c r="K30" s="110"/>
      <c r="L30" s="110"/>
      <c r="M30" s="110"/>
      <c r="N30" s="110"/>
      <c r="O30" s="110"/>
      <c r="P30" s="110"/>
      <c r="Q30" s="110"/>
      <c r="R30" s="110"/>
      <c r="S30" s="110"/>
    </row>
    <row r="31" spans="2:19" ht="16.5" customHeight="1" x14ac:dyDescent="0.25">
      <c r="B31" s="186" t="s">
        <v>146</v>
      </c>
      <c r="C31" s="186"/>
      <c r="D31" s="186"/>
      <c r="E31" s="186"/>
      <c r="F31" s="186"/>
      <c r="G31" s="186"/>
      <c r="H31" s="186"/>
      <c r="I31" s="186"/>
      <c r="J31" s="110"/>
      <c r="K31" s="110"/>
      <c r="L31" s="110"/>
      <c r="M31" s="110"/>
      <c r="N31" s="110"/>
      <c r="O31" s="110"/>
      <c r="P31" s="110"/>
      <c r="Q31" s="110"/>
      <c r="R31" s="110"/>
      <c r="S31" s="110"/>
    </row>
    <row r="32" spans="2:19" ht="60" x14ac:dyDescent="0.25">
      <c r="B32" s="84" t="s">
        <v>40</v>
      </c>
      <c r="C32" s="111" t="s">
        <v>84</v>
      </c>
      <c r="D32" s="140" t="s">
        <v>49</v>
      </c>
      <c r="E32" s="140" t="s">
        <v>104</v>
      </c>
      <c r="F32" s="140" t="s">
        <v>105</v>
      </c>
      <c r="G32" s="140" t="s">
        <v>152</v>
      </c>
      <c r="H32" s="112" t="s">
        <v>95</v>
      </c>
      <c r="I32" s="113" t="s">
        <v>41</v>
      </c>
      <c r="J32" s="114"/>
      <c r="K32" s="115"/>
      <c r="L32" s="114"/>
      <c r="M32" s="115"/>
      <c r="N32" s="114"/>
      <c r="O32" s="115"/>
      <c r="P32" s="116"/>
      <c r="Q32" s="117"/>
      <c r="R32" s="116"/>
      <c r="S32" s="117"/>
    </row>
    <row r="33" spans="2:19" ht="15" x14ac:dyDescent="0.25">
      <c r="B33" s="103" t="s">
        <v>72</v>
      </c>
      <c r="C33" s="118" t="s">
        <v>147</v>
      </c>
      <c r="D33" s="179">
        <v>1</v>
      </c>
      <c r="E33" s="89" t="s">
        <v>103</v>
      </c>
      <c r="F33" s="89" t="s">
        <v>103</v>
      </c>
      <c r="G33" s="89" t="s">
        <v>103</v>
      </c>
      <c r="H33" s="120"/>
      <c r="I33" s="113"/>
      <c r="J33" s="121"/>
      <c r="K33" s="122"/>
      <c r="L33" s="121"/>
      <c r="M33" s="115"/>
      <c r="N33" s="123"/>
      <c r="O33" s="124"/>
      <c r="P33" s="125"/>
      <c r="Q33" s="126"/>
      <c r="R33" s="125"/>
      <c r="S33" s="117"/>
    </row>
    <row r="34" spans="2:19" ht="15" x14ac:dyDescent="0.25">
      <c r="B34" s="103" t="s">
        <v>34</v>
      </c>
      <c r="C34" s="118" t="s">
        <v>147</v>
      </c>
      <c r="D34" s="179">
        <v>1</v>
      </c>
      <c r="E34" s="89" t="s">
        <v>106</v>
      </c>
      <c r="F34" s="89" t="s">
        <v>106</v>
      </c>
      <c r="G34" s="89" t="s">
        <v>106</v>
      </c>
      <c r="H34" s="120"/>
      <c r="I34" s="113"/>
      <c r="J34" s="121"/>
      <c r="K34" s="122"/>
      <c r="L34" s="121"/>
      <c r="M34" s="115"/>
      <c r="N34" s="123"/>
      <c r="O34" s="124"/>
      <c r="P34" s="125"/>
      <c r="Q34" s="126"/>
      <c r="R34" s="125"/>
      <c r="S34" s="117"/>
    </row>
    <row r="35" spans="2:19" ht="15" x14ac:dyDescent="0.25">
      <c r="B35" s="103" t="s">
        <v>43</v>
      </c>
      <c r="C35" s="118" t="s">
        <v>147</v>
      </c>
      <c r="D35" s="179">
        <v>1</v>
      </c>
      <c r="E35" s="89" t="s">
        <v>106</v>
      </c>
      <c r="F35" s="89" t="s">
        <v>106</v>
      </c>
      <c r="G35" s="89" t="s">
        <v>106</v>
      </c>
      <c r="H35" s="120"/>
      <c r="I35" s="113"/>
      <c r="J35" s="121"/>
      <c r="K35" s="122"/>
      <c r="L35" s="121"/>
      <c r="M35" s="115"/>
      <c r="N35" s="127"/>
      <c r="O35" s="127"/>
      <c r="P35" s="128"/>
      <c r="Q35" s="128"/>
      <c r="R35" s="128"/>
      <c r="S35" s="128"/>
    </row>
    <row r="36" spans="2:19" ht="15" x14ac:dyDescent="0.25">
      <c r="B36" s="103" t="s">
        <v>71</v>
      </c>
      <c r="C36" s="118" t="s">
        <v>147</v>
      </c>
      <c r="D36" s="179">
        <v>1</v>
      </c>
      <c r="E36" s="89" t="s">
        <v>99</v>
      </c>
      <c r="F36" s="89" t="s">
        <v>99</v>
      </c>
      <c r="G36" s="89" t="s">
        <v>99</v>
      </c>
      <c r="H36" s="120"/>
      <c r="I36" s="113"/>
      <c r="J36" s="121"/>
      <c r="K36" s="122"/>
      <c r="L36" s="121"/>
      <c r="M36" s="115"/>
      <c r="N36" s="127"/>
      <c r="O36" s="127"/>
      <c r="P36" s="128"/>
      <c r="Q36" s="128"/>
      <c r="R36" s="128"/>
      <c r="S36" s="128"/>
    </row>
    <row r="37" spans="2:19" ht="18.75" customHeight="1" x14ac:dyDescent="0.25">
      <c r="B37" s="103" t="s">
        <v>37</v>
      </c>
      <c r="C37" s="118" t="s">
        <v>147</v>
      </c>
      <c r="D37" s="179">
        <v>1</v>
      </c>
      <c r="E37" s="89" t="s">
        <v>101</v>
      </c>
      <c r="F37" s="89" t="s">
        <v>99</v>
      </c>
      <c r="G37" s="89" t="s">
        <v>107</v>
      </c>
      <c r="H37" s="120"/>
      <c r="I37" s="113"/>
      <c r="J37" s="121"/>
      <c r="K37" s="122"/>
      <c r="L37" s="121"/>
      <c r="M37" s="115"/>
      <c r="N37" s="127"/>
      <c r="O37" s="127"/>
      <c r="P37" s="128"/>
      <c r="Q37" s="128"/>
      <c r="R37" s="128"/>
      <c r="S37" s="128"/>
    </row>
    <row r="38" spans="2:19" ht="18.75" customHeight="1" x14ac:dyDescent="0.25">
      <c r="B38" s="103" t="s">
        <v>70</v>
      </c>
      <c r="C38" s="118" t="s">
        <v>147</v>
      </c>
      <c r="D38" s="129"/>
      <c r="E38" s="108"/>
      <c r="F38" s="129"/>
      <c r="G38" s="129"/>
      <c r="H38" s="130"/>
      <c r="I38" s="169"/>
      <c r="J38" s="171"/>
      <c r="K38" s="172"/>
      <c r="L38" s="171"/>
      <c r="M38" s="173"/>
      <c r="N38" s="80"/>
      <c r="O38" s="80"/>
    </row>
    <row r="39" spans="2:19" ht="18.75" customHeight="1" x14ac:dyDescent="0.25">
      <c r="B39" s="103" t="s">
        <v>35</v>
      </c>
      <c r="C39" s="118" t="s">
        <v>147</v>
      </c>
      <c r="D39" s="119"/>
      <c r="E39" s="106"/>
      <c r="F39" s="119"/>
      <c r="G39" s="119"/>
      <c r="H39" s="120"/>
      <c r="I39" s="113"/>
      <c r="J39" s="121"/>
      <c r="K39" s="122"/>
      <c r="L39" s="121"/>
      <c r="M39" s="115"/>
      <c r="N39" s="127"/>
      <c r="O39" s="127"/>
      <c r="P39" s="128"/>
      <c r="Q39" s="128"/>
      <c r="R39" s="128"/>
      <c r="S39" s="128"/>
    </row>
    <row r="40" spans="2:19" ht="18.75" customHeight="1" x14ac:dyDescent="0.25">
      <c r="B40" s="103" t="s">
        <v>85</v>
      </c>
      <c r="C40" s="118" t="s">
        <v>147</v>
      </c>
      <c r="D40" s="129"/>
      <c r="E40" s="108"/>
      <c r="F40" s="129"/>
      <c r="G40" s="130"/>
      <c r="H40" s="130"/>
      <c r="I40" s="174" t="s">
        <v>178</v>
      </c>
      <c r="J40" s="121"/>
      <c r="K40" s="122"/>
      <c r="L40" s="121"/>
      <c r="M40" s="115"/>
      <c r="N40" s="127"/>
      <c r="O40" s="127"/>
      <c r="P40" s="128"/>
      <c r="Q40" s="128"/>
      <c r="R40" s="128"/>
      <c r="S40" s="128"/>
    </row>
    <row r="41" spans="2:19" ht="17.25" customHeight="1" x14ac:dyDescent="0.25">
      <c r="B41" s="186" t="s">
        <v>148</v>
      </c>
      <c r="C41" s="186"/>
      <c r="D41" s="186"/>
      <c r="E41" s="186"/>
      <c r="F41" s="186"/>
      <c r="G41" s="186"/>
      <c r="H41" s="110"/>
      <c r="I41" s="110"/>
      <c r="J41" s="110"/>
      <c r="K41" s="110"/>
      <c r="L41" s="110"/>
      <c r="M41" s="110"/>
      <c r="N41" s="110"/>
      <c r="O41" s="110"/>
      <c r="P41" s="110"/>
      <c r="Q41" s="110"/>
      <c r="R41" s="110"/>
      <c r="S41" s="110"/>
    </row>
    <row r="42" spans="2:19" ht="45" x14ac:dyDescent="0.2">
      <c r="B42" s="84" t="s">
        <v>40</v>
      </c>
      <c r="C42" s="132" t="s">
        <v>84</v>
      </c>
      <c r="D42" s="84" t="s">
        <v>49</v>
      </c>
      <c r="E42" s="84" t="s">
        <v>149</v>
      </c>
      <c r="F42" s="84" t="s">
        <v>77</v>
      </c>
      <c r="G42" s="131" t="s">
        <v>41</v>
      </c>
      <c r="H42" s="133"/>
      <c r="I42" s="134"/>
      <c r="J42" s="80"/>
      <c r="K42" s="80"/>
      <c r="L42" s="80"/>
      <c r="M42" s="80"/>
      <c r="N42" s="80"/>
      <c r="O42" s="80"/>
    </row>
    <row r="43" spans="2:19" ht="15.75" customHeight="1" x14ac:dyDescent="0.2">
      <c r="B43" s="103" t="s">
        <v>42</v>
      </c>
      <c r="C43" s="118" t="s">
        <v>86</v>
      </c>
      <c r="D43" s="129"/>
      <c r="E43" s="108"/>
      <c r="F43" s="129"/>
      <c r="G43" s="131"/>
      <c r="H43" s="133"/>
      <c r="I43" s="134"/>
    </row>
    <row r="44" spans="2:19" ht="15.75" customHeight="1" x14ac:dyDescent="0.2">
      <c r="B44" s="103" t="s">
        <v>34</v>
      </c>
      <c r="C44" s="118" t="s">
        <v>86</v>
      </c>
      <c r="D44" s="129"/>
      <c r="E44" s="108"/>
      <c r="F44" s="129"/>
      <c r="G44" s="131"/>
      <c r="H44" s="133"/>
      <c r="I44" s="134"/>
    </row>
    <row r="45" spans="2:19" ht="15.75" customHeight="1" x14ac:dyDescent="0.2">
      <c r="B45" s="103" t="s">
        <v>43</v>
      </c>
      <c r="C45" s="118" t="s">
        <v>86</v>
      </c>
      <c r="D45" s="119"/>
      <c r="E45" s="106"/>
      <c r="F45" s="119"/>
      <c r="G45" s="131"/>
      <c r="H45" s="133"/>
      <c r="I45" s="134"/>
    </row>
    <row r="46" spans="2:19" ht="15.75" customHeight="1" x14ac:dyDescent="0.2">
      <c r="B46" s="103" t="s">
        <v>71</v>
      </c>
      <c r="C46" s="118" t="s">
        <v>86</v>
      </c>
      <c r="D46" s="119"/>
      <c r="E46" s="119"/>
      <c r="F46" s="129"/>
      <c r="G46" s="131"/>
      <c r="H46" s="133"/>
      <c r="I46" s="134"/>
    </row>
    <row r="47" spans="2:19" ht="15.75" customHeight="1" x14ac:dyDescent="0.2">
      <c r="B47" s="103" t="s">
        <v>37</v>
      </c>
      <c r="C47" s="118" t="s">
        <v>86</v>
      </c>
      <c r="D47" s="119"/>
      <c r="E47" s="119"/>
      <c r="F47" s="129"/>
      <c r="G47" s="131"/>
      <c r="H47" s="133"/>
      <c r="I47" s="134"/>
    </row>
    <row r="48" spans="2:19" ht="15.75" customHeight="1" x14ac:dyDescent="0.2">
      <c r="B48" s="103" t="s">
        <v>70</v>
      </c>
      <c r="C48" s="118" t="s">
        <v>86</v>
      </c>
      <c r="D48" s="119"/>
      <c r="E48" s="119"/>
      <c r="F48" s="129"/>
      <c r="G48" s="131"/>
      <c r="H48" s="133"/>
      <c r="I48" s="134"/>
    </row>
    <row r="49" spans="1:256" ht="15.75" customHeight="1" x14ac:dyDescent="0.2">
      <c r="B49" s="135" t="s">
        <v>85</v>
      </c>
      <c r="C49" s="136" t="s">
        <v>86</v>
      </c>
      <c r="D49" s="137"/>
      <c r="E49" s="104"/>
      <c r="F49" s="138"/>
      <c r="G49" s="139"/>
      <c r="H49" s="133"/>
      <c r="I49" s="134"/>
    </row>
    <row r="50" spans="1:256" ht="15" x14ac:dyDescent="0.25">
      <c r="B50" s="187" t="s">
        <v>78</v>
      </c>
      <c r="C50" s="187"/>
      <c r="D50" s="187"/>
      <c r="E50" s="187"/>
      <c r="F50" s="187"/>
      <c r="G50" s="187"/>
      <c r="H50" s="110"/>
      <c r="I50" s="110"/>
      <c r="J50" s="110"/>
      <c r="K50" s="110"/>
      <c r="L50" s="110"/>
      <c r="M50" s="110"/>
      <c r="N50" s="110"/>
      <c r="O50" s="110"/>
      <c r="P50" s="110"/>
      <c r="Q50" s="110"/>
      <c r="R50" s="110"/>
      <c r="S50" s="110"/>
    </row>
    <row r="51" spans="1:256" ht="30" x14ac:dyDescent="0.25">
      <c r="B51" s="140" t="s">
        <v>40</v>
      </c>
      <c r="C51" s="139" t="s">
        <v>48</v>
      </c>
      <c r="D51" s="140" t="s">
        <v>49</v>
      </c>
      <c r="E51" s="89"/>
      <c r="F51" s="140" t="s">
        <v>172</v>
      </c>
      <c r="G51" s="113" t="s">
        <v>41</v>
      </c>
      <c r="H51" s="141"/>
      <c r="I51" s="134"/>
    </row>
    <row r="52" spans="1:256" ht="18" customHeight="1" x14ac:dyDescent="0.2">
      <c r="A52" s="72"/>
      <c r="B52" s="103" t="s">
        <v>35</v>
      </c>
      <c r="C52" s="129" t="s">
        <v>179</v>
      </c>
      <c r="D52" s="119"/>
      <c r="E52" s="106"/>
      <c r="F52" s="119"/>
      <c r="G52" s="175"/>
      <c r="H52" s="99"/>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row>
    <row r="53" spans="1:256" ht="18" customHeight="1" x14ac:dyDescent="0.2">
      <c r="A53" s="72"/>
      <c r="B53" s="142" t="s">
        <v>35</v>
      </c>
      <c r="C53" s="138" t="s">
        <v>39</v>
      </c>
      <c r="D53" s="165" t="s">
        <v>136</v>
      </c>
      <c r="E53" s="89" t="s">
        <v>173</v>
      </c>
      <c r="F53" s="89"/>
      <c r="G53" s="139"/>
      <c r="H53" s="141"/>
      <c r="I53" s="133"/>
      <c r="J53" s="143"/>
      <c r="K53" s="143"/>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row>
    <row r="54" spans="1:256" ht="15" x14ac:dyDescent="0.2">
      <c r="A54" s="72"/>
      <c r="B54" s="144"/>
      <c r="C54" s="145"/>
      <c r="D54" s="146"/>
      <c r="E54" s="147"/>
      <c r="F54" s="146"/>
      <c r="G54" s="148"/>
      <c r="H54" s="149"/>
      <c r="I54" s="143"/>
      <c r="J54" s="143"/>
      <c r="K54" s="143"/>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row>
    <row r="55" spans="1:256" ht="23.25" x14ac:dyDescent="0.35">
      <c r="A55" s="72"/>
      <c r="B55" s="188" t="s">
        <v>50</v>
      </c>
      <c r="C55" s="188"/>
      <c r="D55" s="188"/>
      <c r="E55" s="188"/>
      <c r="F55" s="188"/>
      <c r="G55" s="188"/>
      <c r="H55" s="149"/>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row>
    <row r="56" spans="1:256" ht="15" x14ac:dyDescent="0.2">
      <c r="A56" s="72"/>
      <c r="B56" s="194" t="s">
        <v>150</v>
      </c>
      <c r="C56" s="194"/>
      <c r="D56" s="194"/>
      <c r="E56" s="194"/>
      <c r="F56" s="194"/>
      <c r="G56" s="194"/>
      <c r="H56" s="149"/>
      <c r="I56" s="143"/>
      <c r="J56" s="143"/>
      <c r="K56" s="143"/>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row>
    <row r="57" spans="1:256" ht="15" x14ac:dyDescent="0.2">
      <c r="A57" s="72"/>
      <c r="B57" s="150"/>
      <c r="C57" s="150"/>
      <c r="D57" s="150"/>
      <c r="E57" s="150"/>
      <c r="F57" s="72"/>
      <c r="G57" s="72"/>
      <c r="H57" s="149"/>
      <c r="I57" s="143"/>
      <c r="J57" s="143"/>
      <c r="K57" s="143"/>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row>
    <row r="58" spans="1:256" ht="18.75" customHeight="1" x14ac:dyDescent="0.2">
      <c r="B58" s="189" t="s">
        <v>96</v>
      </c>
      <c r="C58" s="189"/>
      <c r="D58" s="189"/>
      <c r="E58" s="189"/>
      <c r="F58" s="189"/>
      <c r="G58" s="80"/>
      <c r="H58" s="149"/>
    </row>
    <row r="59" spans="1:256" ht="12.75" customHeight="1" x14ac:dyDescent="0.25">
      <c r="B59" s="190" t="s">
        <v>51</v>
      </c>
      <c r="C59" s="191" t="s">
        <v>52</v>
      </c>
      <c r="D59" s="190" t="s">
        <v>53</v>
      </c>
      <c r="E59" s="192" t="s">
        <v>81</v>
      </c>
      <c r="F59" s="192"/>
      <c r="G59" s="80"/>
      <c r="H59" s="74"/>
    </row>
    <row r="60" spans="1:256" ht="14.25" x14ac:dyDescent="0.25">
      <c r="B60" s="190"/>
      <c r="C60" s="191"/>
      <c r="D60" s="190"/>
      <c r="E60" s="193" t="s">
        <v>54</v>
      </c>
      <c r="F60" s="193"/>
      <c r="G60" s="80"/>
      <c r="H60" s="74"/>
    </row>
    <row r="61" spans="1:256" ht="42.75" x14ac:dyDescent="0.25">
      <c r="B61" s="190"/>
      <c r="C61" s="191"/>
      <c r="D61" s="190"/>
      <c r="E61" s="152" t="s">
        <v>55</v>
      </c>
      <c r="F61" s="152" t="s">
        <v>56</v>
      </c>
      <c r="G61" s="80"/>
      <c r="H61" s="74"/>
    </row>
    <row r="62" spans="1:256" ht="23.25" customHeight="1" x14ac:dyDescent="0.25">
      <c r="B62" s="103" t="s">
        <v>57</v>
      </c>
      <c r="C62" s="153" t="s">
        <v>58</v>
      </c>
      <c r="D62" s="154">
        <v>17472</v>
      </c>
      <c r="E62" s="155"/>
      <c r="F62" s="155"/>
      <c r="G62" s="80"/>
      <c r="H62" s="74"/>
    </row>
    <row r="63" spans="1:256" ht="27" customHeight="1" x14ac:dyDescent="0.25">
      <c r="B63" s="103" t="s">
        <v>59</v>
      </c>
      <c r="C63" s="153" t="s">
        <v>60</v>
      </c>
      <c r="D63" s="156">
        <v>2808</v>
      </c>
      <c r="E63" s="155"/>
      <c r="F63" s="155"/>
      <c r="G63" s="80"/>
      <c r="H63" s="74"/>
    </row>
    <row r="64" spans="1:256" ht="28.5" x14ac:dyDescent="0.25">
      <c r="B64" s="103" t="s">
        <v>61</v>
      </c>
      <c r="C64" s="103" t="s">
        <v>62</v>
      </c>
      <c r="D64" s="154"/>
      <c r="E64" s="155"/>
      <c r="F64" s="155"/>
      <c r="G64" s="80"/>
      <c r="H64" s="74"/>
    </row>
    <row r="65" spans="2:9" ht="28.5" x14ac:dyDescent="0.25">
      <c r="B65" s="157" t="s">
        <v>63</v>
      </c>
      <c r="C65" s="118" t="s">
        <v>64</v>
      </c>
      <c r="D65" s="156">
        <v>1080</v>
      </c>
      <c r="E65" s="158"/>
      <c r="F65" s="158"/>
      <c r="G65" s="80"/>
      <c r="H65" s="74"/>
    </row>
    <row r="66" spans="2:9" ht="14.25" x14ac:dyDescent="0.25">
      <c r="B66" s="99"/>
      <c r="C66" s="80"/>
      <c r="D66" s="80"/>
      <c r="E66" s="80"/>
      <c r="F66" s="80"/>
      <c r="G66" s="80"/>
    </row>
    <row r="67" spans="2:9" ht="18" customHeight="1" x14ac:dyDescent="0.2">
      <c r="B67" s="189" t="s">
        <v>80</v>
      </c>
      <c r="C67" s="189"/>
      <c r="D67" s="189"/>
      <c r="E67" s="189"/>
      <c r="F67" s="189"/>
      <c r="G67" s="72"/>
      <c r="H67" s="74"/>
    </row>
    <row r="68" spans="2:9" ht="12.75" customHeight="1" x14ac:dyDescent="0.2">
      <c r="B68" s="190" t="s">
        <v>51</v>
      </c>
      <c r="C68" s="191" t="s">
        <v>52</v>
      </c>
      <c r="D68" s="190" t="s">
        <v>53</v>
      </c>
      <c r="E68" s="192" t="s">
        <v>81</v>
      </c>
      <c r="F68" s="192"/>
      <c r="G68" s="72"/>
      <c r="H68" s="74"/>
    </row>
    <row r="69" spans="2:9" ht="14.25" x14ac:dyDescent="0.2">
      <c r="B69" s="190"/>
      <c r="C69" s="191"/>
      <c r="D69" s="190"/>
      <c r="E69" s="193" t="s">
        <v>54</v>
      </c>
      <c r="F69" s="193"/>
      <c r="G69" s="72"/>
      <c r="H69" s="74"/>
    </row>
    <row r="70" spans="2:9" ht="57" x14ac:dyDescent="0.25">
      <c r="B70" s="190"/>
      <c r="C70" s="191"/>
      <c r="D70" s="190"/>
      <c r="E70" s="152" t="s">
        <v>65</v>
      </c>
      <c r="F70" s="152" t="s">
        <v>66</v>
      </c>
      <c r="G70" s="80"/>
      <c r="H70" s="74"/>
    </row>
    <row r="71" spans="2:9" ht="42.75" x14ac:dyDescent="0.25">
      <c r="B71" s="103" t="s">
        <v>67</v>
      </c>
      <c r="C71" s="160" t="s">
        <v>97</v>
      </c>
      <c r="D71" s="119">
        <v>5615</v>
      </c>
      <c r="E71" s="161"/>
      <c r="F71" s="161"/>
      <c r="G71" s="80"/>
      <c r="H71" s="74"/>
    </row>
    <row r="72" spans="2:9" ht="57" x14ac:dyDescent="0.25">
      <c r="B72" s="103" t="s">
        <v>68</v>
      </c>
      <c r="C72" s="162" t="s">
        <v>98</v>
      </c>
      <c r="D72" s="106">
        <v>936</v>
      </c>
      <c r="E72" s="163"/>
      <c r="F72" s="163"/>
      <c r="G72" s="80"/>
      <c r="H72" s="74"/>
    </row>
    <row r="73" spans="2:9" ht="54.95" customHeight="1" x14ac:dyDescent="0.2">
      <c r="B73" s="157"/>
      <c r="C73" s="84" t="s">
        <v>79</v>
      </c>
      <c r="D73" s="84" t="s">
        <v>151</v>
      </c>
      <c r="E73" s="80"/>
      <c r="F73" s="80"/>
      <c r="G73" s="80"/>
      <c r="I73" s="72"/>
    </row>
    <row r="74" spans="2:9" ht="25.5" customHeight="1" x14ac:dyDescent="0.2">
      <c r="B74" s="157" t="s">
        <v>69</v>
      </c>
      <c r="C74" s="108">
        <v>420</v>
      </c>
      <c r="D74" s="108"/>
      <c r="E74" s="80"/>
      <c r="F74" s="72"/>
      <c r="G74" s="72"/>
      <c r="H74" s="72"/>
      <c r="I74" s="72"/>
    </row>
    <row r="75" spans="2:9" ht="14.25" x14ac:dyDescent="0.25">
      <c r="B75" s="99"/>
      <c r="C75" s="80"/>
      <c r="D75" s="80"/>
      <c r="E75" s="80"/>
      <c r="F75" s="80"/>
      <c r="G75" s="80"/>
    </row>
    <row r="76" spans="2:9" ht="14.25" x14ac:dyDescent="0.25">
      <c r="B76" s="99"/>
      <c r="C76" s="80"/>
      <c r="D76" s="80"/>
      <c r="E76" s="80"/>
      <c r="F76" s="80"/>
      <c r="G76" s="80"/>
    </row>
    <row r="77" spans="2:9" ht="14.25" x14ac:dyDescent="0.25">
      <c r="B77" s="99"/>
      <c r="C77" s="80"/>
      <c r="D77" s="80"/>
      <c r="E77" s="80"/>
      <c r="F77" s="80"/>
      <c r="G77" s="80"/>
    </row>
    <row r="78" spans="2:9" ht="15" customHeight="1" x14ac:dyDescent="0.25">
      <c r="B78" s="99"/>
      <c r="C78" s="80"/>
      <c r="D78" s="80"/>
      <c r="E78" s="80"/>
      <c r="F78" s="80"/>
      <c r="G78" s="80"/>
    </row>
    <row r="79" spans="2:9" ht="15" customHeight="1" x14ac:dyDescent="0.25">
      <c r="B79" s="99"/>
      <c r="C79" s="80"/>
      <c r="D79" s="80"/>
      <c r="E79" s="80"/>
      <c r="F79" s="80"/>
      <c r="G79" s="80"/>
    </row>
    <row r="80" spans="2:9" ht="15" x14ac:dyDescent="0.25">
      <c r="B80" s="170" t="s">
        <v>178</v>
      </c>
      <c r="C80" s="80"/>
      <c r="D80" s="80"/>
      <c r="E80" s="80"/>
      <c r="F80" s="80"/>
      <c r="G80" s="80"/>
    </row>
    <row r="81" spans="2:19" ht="15.75" x14ac:dyDescent="0.25">
      <c r="B81" s="186" t="s">
        <v>146</v>
      </c>
      <c r="C81" s="186"/>
      <c r="D81" s="186"/>
      <c r="E81" s="186"/>
      <c r="F81" s="186"/>
      <c r="G81" s="186"/>
      <c r="H81" s="186"/>
      <c r="I81" s="186"/>
    </row>
    <row r="82" spans="2:19" ht="75" x14ac:dyDescent="0.25">
      <c r="B82" s="85" t="s">
        <v>40</v>
      </c>
      <c r="C82" s="111" t="s">
        <v>84</v>
      </c>
      <c r="D82" s="140" t="s">
        <v>49</v>
      </c>
      <c r="E82" s="140" t="s">
        <v>163</v>
      </c>
      <c r="F82" s="140" t="s">
        <v>166</v>
      </c>
      <c r="G82" s="140" t="s">
        <v>167</v>
      </c>
      <c r="H82" s="112" t="s">
        <v>180</v>
      </c>
      <c r="I82" s="113" t="s">
        <v>41</v>
      </c>
      <c r="J82" s="114"/>
      <c r="K82" s="115"/>
      <c r="L82" s="114"/>
      <c r="M82" s="115"/>
      <c r="N82" s="114"/>
      <c r="O82" s="115"/>
      <c r="P82" s="116"/>
      <c r="Q82" s="117"/>
      <c r="R82" s="116"/>
      <c r="S82" s="117"/>
    </row>
    <row r="83" spans="2:19" ht="15" customHeight="1" x14ac:dyDescent="0.25">
      <c r="B83" s="103" t="s">
        <v>72</v>
      </c>
      <c r="C83" s="118" t="s">
        <v>147</v>
      </c>
      <c r="D83" s="182" t="s">
        <v>162</v>
      </c>
      <c r="E83" s="89" t="s">
        <v>165</v>
      </c>
      <c r="F83" s="89" t="s">
        <v>99</v>
      </c>
      <c r="G83" s="89" t="s">
        <v>103</v>
      </c>
      <c r="H83" s="120"/>
      <c r="I83" s="113"/>
      <c r="J83" s="121"/>
      <c r="K83" s="122"/>
      <c r="L83" s="121"/>
      <c r="M83" s="115"/>
      <c r="N83" s="123"/>
      <c r="O83" s="124"/>
      <c r="P83" s="125"/>
      <c r="Q83" s="126"/>
      <c r="R83" s="125"/>
      <c r="S83" s="117"/>
    </row>
    <row r="84" spans="2:19" ht="15" x14ac:dyDescent="0.25">
      <c r="B84" s="103" t="s">
        <v>34</v>
      </c>
      <c r="C84" s="118" t="s">
        <v>147</v>
      </c>
      <c r="D84" s="183"/>
      <c r="E84" s="89"/>
      <c r="F84" s="89" t="s">
        <v>107</v>
      </c>
      <c r="G84" s="89" t="s">
        <v>106</v>
      </c>
      <c r="H84" s="120"/>
      <c r="I84" s="113"/>
      <c r="J84" s="121"/>
      <c r="K84" s="122"/>
      <c r="L84" s="121"/>
      <c r="M84" s="115"/>
      <c r="N84" s="123"/>
      <c r="O84" s="124"/>
      <c r="P84" s="125"/>
      <c r="Q84" s="126"/>
      <c r="R84" s="125"/>
      <c r="S84" s="117"/>
    </row>
    <row r="85" spans="2:19" ht="15" x14ac:dyDescent="0.25">
      <c r="B85" s="103" t="s">
        <v>43</v>
      </c>
      <c r="C85" s="118" t="s">
        <v>147</v>
      </c>
      <c r="D85" s="183"/>
      <c r="E85" s="89"/>
      <c r="F85" s="89" t="s">
        <v>99</v>
      </c>
      <c r="G85" s="89" t="s">
        <v>103</v>
      </c>
      <c r="H85" s="120"/>
      <c r="I85" s="113"/>
      <c r="J85" s="121"/>
      <c r="K85" s="122"/>
      <c r="L85" s="121"/>
      <c r="M85" s="115"/>
      <c r="N85" s="127"/>
      <c r="O85" s="127"/>
      <c r="P85" s="128"/>
      <c r="Q85" s="128"/>
      <c r="R85" s="128"/>
      <c r="S85" s="128"/>
    </row>
    <row r="86" spans="2:19" ht="15" x14ac:dyDescent="0.25">
      <c r="B86" s="103" t="s">
        <v>71</v>
      </c>
      <c r="C86" s="118" t="s">
        <v>147</v>
      </c>
      <c r="D86" s="183"/>
      <c r="E86" s="89" t="s">
        <v>165</v>
      </c>
      <c r="F86" s="89" t="s">
        <v>99</v>
      </c>
      <c r="G86" s="89" t="s">
        <v>99</v>
      </c>
      <c r="H86" s="120"/>
      <c r="I86" s="113"/>
      <c r="J86" s="121"/>
      <c r="K86" s="122"/>
      <c r="L86" s="121"/>
      <c r="M86" s="115"/>
      <c r="N86" s="127"/>
      <c r="O86" s="127"/>
      <c r="P86" s="128"/>
      <c r="Q86" s="128"/>
      <c r="R86" s="128"/>
      <c r="S86" s="128"/>
    </row>
    <row r="87" spans="2:19" ht="18.75" customHeight="1" x14ac:dyDescent="0.25">
      <c r="B87" s="103" t="s">
        <v>37</v>
      </c>
      <c r="C87" s="118" t="s">
        <v>147</v>
      </c>
      <c r="D87" s="183"/>
      <c r="E87" s="89"/>
      <c r="F87" s="89" t="s">
        <v>101</v>
      </c>
      <c r="G87" s="89" t="s">
        <v>103</v>
      </c>
      <c r="H87" s="120"/>
      <c r="I87" s="113"/>
      <c r="J87" s="121"/>
      <c r="K87" s="122"/>
      <c r="L87" s="121"/>
      <c r="M87" s="115"/>
      <c r="N87" s="127"/>
      <c r="O87" s="127"/>
      <c r="P87" s="128"/>
      <c r="Q87" s="128"/>
      <c r="R87" s="128"/>
      <c r="S87" s="128"/>
    </row>
    <row r="88" spans="2:19" ht="18.75" customHeight="1" x14ac:dyDescent="0.25">
      <c r="B88" s="103" t="s">
        <v>35</v>
      </c>
      <c r="C88" s="118" t="s">
        <v>147</v>
      </c>
      <c r="D88" s="184"/>
      <c r="E88" s="89"/>
      <c r="F88" s="89" t="s">
        <v>101</v>
      </c>
      <c r="G88" s="89" t="s">
        <v>101</v>
      </c>
      <c r="H88" s="120"/>
      <c r="I88" s="113"/>
      <c r="J88" s="121"/>
      <c r="K88" s="122"/>
      <c r="L88" s="121"/>
      <c r="M88" s="115"/>
      <c r="N88" s="127"/>
      <c r="O88" s="127"/>
      <c r="P88" s="128"/>
      <c r="Q88" s="128"/>
      <c r="R88" s="128"/>
      <c r="S88" s="128"/>
    </row>
    <row r="89" spans="2:19" ht="18.75" customHeight="1" x14ac:dyDescent="0.25">
      <c r="B89" s="103" t="s">
        <v>85</v>
      </c>
      <c r="C89" s="118" t="s">
        <v>147</v>
      </c>
      <c r="D89" s="129"/>
      <c r="E89" s="96"/>
      <c r="F89" s="176"/>
      <c r="G89" s="177"/>
      <c r="H89" s="130"/>
      <c r="I89" s="151"/>
      <c r="J89" s="121"/>
      <c r="K89" s="122"/>
      <c r="L89" s="121"/>
      <c r="M89" s="115"/>
      <c r="N89" s="127"/>
      <c r="O89" s="127"/>
      <c r="P89" s="128"/>
      <c r="Q89" s="128"/>
      <c r="R89" s="128"/>
      <c r="S89" s="128"/>
    </row>
    <row r="90" spans="2:19" ht="28.5" x14ac:dyDescent="0.25">
      <c r="B90" s="142" t="s">
        <v>168</v>
      </c>
      <c r="C90" s="138" t="s">
        <v>39</v>
      </c>
      <c r="D90" s="138">
        <v>100</v>
      </c>
      <c r="E90" s="178"/>
      <c r="F90" s="178"/>
      <c r="G90" s="178"/>
      <c r="H90" s="104" t="s">
        <v>169</v>
      </c>
      <c r="I90" s="113" t="s">
        <v>170</v>
      </c>
    </row>
    <row r="91" spans="2:19" ht="28.5" x14ac:dyDescent="0.25">
      <c r="B91" s="142" t="s">
        <v>174</v>
      </c>
      <c r="C91" s="138" t="s">
        <v>39</v>
      </c>
      <c r="D91" s="138">
        <v>1</v>
      </c>
      <c r="E91" s="178"/>
      <c r="F91" s="178"/>
      <c r="G91" s="178"/>
      <c r="H91" s="89" t="s">
        <v>164</v>
      </c>
      <c r="I91" s="113" t="s">
        <v>171</v>
      </c>
    </row>
    <row r="92" spans="2:19" ht="15" x14ac:dyDescent="0.25">
      <c r="B92" s="142" t="s">
        <v>175</v>
      </c>
      <c r="C92" s="138" t="s">
        <v>39</v>
      </c>
      <c r="D92" s="138"/>
      <c r="E92" s="178"/>
      <c r="F92" s="178"/>
      <c r="G92" s="178"/>
      <c r="H92" s="89" t="s">
        <v>176</v>
      </c>
      <c r="I92" s="113" t="s">
        <v>183</v>
      </c>
    </row>
    <row r="93" spans="2:19" ht="14.25" x14ac:dyDescent="0.25">
      <c r="B93" s="99"/>
      <c r="C93" s="80"/>
      <c r="D93" s="80"/>
      <c r="E93" s="80"/>
      <c r="F93" s="80"/>
      <c r="G93" s="80"/>
    </row>
    <row r="94" spans="2:19" ht="14.25" x14ac:dyDescent="0.25">
      <c r="B94" s="99"/>
      <c r="C94" s="80"/>
      <c r="D94" s="80"/>
      <c r="E94" s="80"/>
      <c r="F94" s="80"/>
      <c r="G94" s="80"/>
    </row>
    <row r="95" spans="2:19" ht="14.25" x14ac:dyDescent="0.25">
      <c r="B95" s="99"/>
      <c r="C95" s="80"/>
      <c r="D95" s="80"/>
      <c r="E95" s="80"/>
      <c r="F95" s="80"/>
      <c r="G95" s="80"/>
    </row>
    <row r="96" spans="2:19" ht="14.25" x14ac:dyDescent="0.25">
      <c r="B96" s="99"/>
      <c r="C96" s="80"/>
      <c r="D96" s="80"/>
      <c r="E96" s="80"/>
      <c r="F96" s="80"/>
      <c r="G96" s="80"/>
    </row>
    <row r="97" spans="2:7" ht="14.25" x14ac:dyDescent="0.25">
      <c r="B97" s="99"/>
      <c r="C97" s="80"/>
      <c r="D97" s="80"/>
      <c r="E97" s="80"/>
      <c r="F97" s="80"/>
      <c r="G97" s="80"/>
    </row>
    <row r="98" spans="2:7" ht="14.25" x14ac:dyDescent="0.25">
      <c r="B98" s="99"/>
      <c r="C98" s="80"/>
      <c r="D98" s="80"/>
      <c r="E98" s="80"/>
      <c r="F98" s="80"/>
      <c r="G98" s="80"/>
    </row>
    <row r="99" spans="2:7" ht="14.25" x14ac:dyDescent="0.25">
      <c r="B99" s="99"/>
      <c r="C99" s="80"/>
      <c r="D99" s="80"/>
      <c r="E99" s="80"/>
      <c r="F99" s="80"/>
      <c r="G99" s="80"/>
    </row>
    <row r="100" spans="2:7" ht="14.25" x14ac:dyDescent="0.25">
      <c r="B100" s="99"/>
      <c r="C100" s="80"/>
      <c r="D100" s="80"/>
      <c r="E100" s="80"/>
      <c r="F100" s="80"/>
      <c r="G100" s="80"/>
    </row>
    <row r="101" spans="2:7" ht="14.25" x14ac:dyDescent="0.25">
      <c r="B101" s="99"/>
      <c r="C101" s="80"/>
      <c r="D101" s="80"/>
      <c r="E101" s="80"/>
      <c r="F101" s="80"/>
      <c r="G101" s="80"/>
    </row>
    <row r="102" spans="2:7" ht="14.25" x14ac:dyDescent="0.25">
      <c r="B102" s="99"/>
      <c r="C102" s="80"/>
      <c r="D102" s="80"/>
      <c r="E102" s="80"/>
      <c r="F102" s="80"/>
      <c r="G102" s="80"/>
    </row>
    <row r="103" spans="2:7" ht="14.25" x14ac:dyDescent="0.25">
      <c r="B103" s="99"/>
      <c r="C103" s="80"/>
      <c r="D103" s="80"/>
      <c r="E103" s="80"/>
      <c r="F103" s="80"/>
      <c r="G103" s="80"/>
    </row>
    <row r="104" spans="2:7" ht="14.25" x14ac:dyDescent="0.25">
      <c r="B104" s="99"/>
      <c r="C104" s="80"/>
      <c r="D104" s="80"/>
      <c r="E104" s="80"/>
      <c r="F104" s="80"/>
      <c r="G104" s="80"/>
    </row>
    <row r="105" spans="2:7" ht="14.25" x14ac:dyDescent="0.25">
      <c r="B105" s="99"/>
      <c r="C105" s="80"/>
      <c r="D105" s="80"/>
      <c r="E105" s="80"/>
      <c r="F105" s="80"/>
      <c r="G105" s="80"/>
    </row>
    <row r="106" spans="2:7" ht="14.25" x14ac:dyDescent="0.25">
      <c r="B106" s="99"/>
      <c r="C106" s="80"/>
      <c r="D106" s="80"/>
      <c r="E106" s="80"/>
      <c r="F106" s="80"/>
      <c r="G106" s="80"/>
    </row>
    <row r="107" spans="2:7" ht="14.25" x14ac:dyDescent="0.25">
      <c r="B107" s="99"/>
      <c r="C107" s="80"/>
      <c r="D107" s="80"/>
      <c r="E107" s="80"/>
      <c r="F107" s="80"/>
      <c r="G107" s="80"/>
    </row>
    <row r="108" spans="2:7" ht="14.25" x14ac:dyDescent="0.25">
      <c r="B108" s="99"/>
      <c r="C108" s="80"/>
      <c r="D108" s="80"/>
      <c r="E108" s="80"/>
      <c r="F108" s="80"/>
      <c r="G108" s="80"/>
    </row>
    <row r="109" spans="2:7" ht="14.25" x14ac:dyDescent="0.25">
      <c r="B109" s="99"/>
      <c r="C109" s="80"/>
      <c r="D109" s="80"/>
      <c r="E109" s="80"/>
      <c r="F109" s="80"/>
      <c r="G109" s="80"/>
    </row>
    <row r="110" spans="2:7" ht="14.25" x14ac:dyDescent="0.25">
      <c r="B110" s="99"/>
      <c r="C110" s="80"/>
      <c r="D110" s="80"/>
      <c r="E110" s="80"/>
      <c r="F110" s="80"/>
      <c r="G110" s="80"/>
    </row>
  </sheetData>
  <sheetProtection selectLockedCells="1" selectUnlockedCells="1"/>
  <mergeCells count="32">
    <mergeCell ref="K13:K14"/>
    <mergeCell ref="B21:E21"/>
    <mergeCell ref="B2:K2"/>
    <mergeCell ref="B4:K4"/>
    <mergeCell ref="B6:K6"/>
    <mergeCell ref="B9:C9"/>
    <mergeCell ref="B11:K11"/>
    <mergeCell ref="B12:K12"/>
    <mergeCell ref="I13:J13"/>
    <mergeCell ref="B56:G56"/>
    <mergeCell ref="C13:D13"/>
    <mergeCell ref="E13:F13"/>
    <mergeCell ref="G13:H13"/>
    <mergeCell ref="D68:D70"/>
    <mergeCell ref="E68:F68"/>
    <mergeCell ref="E69:F69"/>
    <mergeCell ref="D83:D88"/>
    <mergeCell ref="B30:I30"/>
    <mergeCell ref="B31:I31"/>
    <mergeCell ref="B41:G41"/>
    <mergeCell ref="B50:G50"/>
    <mergeCell ref="B55:G55"/>
    <mergeCell ref="B81:I81"/>
    <mergeCell ref="B58:F58"/>
    <mergeCell ref="B59:B61"/>
    <mergeCell ref="C59:C61"/>
    <mergeCell ref="D59:D61"/>
    <mergeCell ref="E59:F59"/>
    <mergeCell ref="E60:F60"/>
    <mergeCell ref="B67:F67"/>
    <mergeCell ref="B68:B70"/>
    <mergeCell ref="C68:C70"/>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4"/>
  <sheetViews>
    <sheetView zoomScaleNormal="100" workbookViewId="0">
      <selection activeCell="C8" sqref="C8:C29"/>
    </sheetView>
  </sheetViews>
  <sheetFormatPr defaultColWidth="15.7109375" defaultRowHeight="15" x14ac:dyDescent="0.25"/>
  <cols>
    <col min="1" max="1" width="38.7109375" style="32" customWidth="1"/>
    <col min="2" max="2" width="32.42578125" style="71" customWidth="1"/>
    <col min="3" max="3" width="27.7109375" style="32" customWidth="1"/>
    <col min="4" max="4" width="22.5703125" style="32" customWidth="1"/>
    <col min="5" max="5" width="9.140625" style="32" customWidth="1"/>
    <col min="6" max="6" width="24.28515625" style="32" customWidth="1"/>
    <col min="7" max="16384" width="15.7109375" style="32"/>
  </cols>
  <sheetData>
    <row r="1" spans="1:12" s="28" customFormat="1" ht="12.75" x14ac:dyDescent="0.25">
      <c r="A1" s="26"/>
      <c r="B1" s="27"/>
      <c r="F1" s="26"/>
    </row>
    <row r="2" spans="1:12" customFormat="1" ht="26.25" x14ac:dyDescent="0.4">
      <c r="A2" s="180" t="s">
        <v>102</v>
      </c>
      <c r="B2" s="180"/>
      <c r="C2" s="180"/>
      <c r="D2" s="180"/>
      <c r="E2" s="180"/>
      <c r="F2" s="180"/>
      <c r="G2" s="180"/>
      <c r="H2" s="180"/>
      <c r="I2" s="180"/>
      <c r="J2" s="3"/>
      <c r="K2" s="3"/>
      <c r="L2" s="3"/>
    </row>
    <row r="3" spans="1:12" customFormat="1" x14ac:dyDescent="0.25">
      <c r="A3" s="29"/>
      <c r="B3" s="30"/>
      <c r="C3" s="29"/>
      <c r="D3" s="29"/>
      <c r="E3" s="29"/>
      <c r="F3" s="29"/>
      <c r="G3" s="31"/>
      <c r="H3" s="31"/>
      <c r="I3" s="31"/>
      <c r="J3" s="31"/>
      <c r="K3" s="31"/>
    </row>
    <row r="4" spans="1:12" customFormat="1" ht="21" x14ac:dyDescent="0.35">
      <c r="A4" s="181" t="s">
        <v>132</v>
      </c>
      <c r="B4" s="181"/>
      <c r="C4" s="181"/>
      <c r="D4" s="181"/>
      <c r="E4" s="181"/>
      <c r="F4" s="181"/>
      <c r="G4" s="181"/>
      <c r="H4" s="181"/>
      <c r="I4" s="181"/>
      <c r="J4" s="6"/>
      <c r="K4" s="6"/>
      <c r="L4" s="6"/>
    </row>
    <row r="5" spans="1:12" ht="15.75" thickBot="1" x14ac:dyDescent="0.3">
      <c r="B5" s="33"/>
      <c r="C5" s="34"/>
    </row>
    <row r="6" spans="1:12" x14ac:dyDescent="0.25">
      <c r="A6" s="35" t="s">
        <v>108</v>
      </c>
      <c r="B6" s="36" t="s">
        <v>177</v>
      </c>
      <c r="C6" s="37" t="s">
        <v>109</v>
      </c>
    </row>
    <row r="7" spans="1:12" x14ac:dyDescent="0.25">
      <c r="A7" s="38"/>
      <c r="B7" s="39" t="s">
        <v>110</v>
      </c>
      <c r="C7" s="40" t="s">
        <v>110</v>
      </c>
    </row>
    <row r="8" spans="1:12" x14ac:dyDescent="0.25">
      <c r="A8" s="41" t="s">
        <v>111</v>
      </c>
      <c r="B8" s="42">
        <v>2227.06</v>
      </c>
      <c r="C8" s="43">
        <v>2207.3220966399967</v>
      </c>
    </row>
    <row r="9" spans="1:12" x14ac:dyDescent="0.25">
      <c r="A9" s="41" t="s">
        <v>112</v>
      </c>
      <c r="B9" s="42">
        <v>8206.3240000000005</v>
      </c>
      <c r="C9" s="43">
        <v>7939.29012736</v>
      </c>
    </row>
    <row r="10" spans="1:12" ht="15.75" thickBot="1" x14ac:dyDescent="0.3">
      <c r="A10" s="44" t="s">
        <v>113</v>
      </c>
      <c r="B10" s="45">
        <v>10433.384</v>
      </c>
      <c r="C10" s="46">
        <v>10146.612223999997</v>
      </c>
    </row>
    <row r="11" spans="1:12" s="49" customFormat="1" ht="15.75" thickBot="1" x14ac:dyDescent="0.3">
      <c r="A11" s="47"/>
      <c r="B11" s="48"/>
      <c r="C11" s="33"/>
    </row>
    <row r="12" spans="1:12" x14ac:dyDescent="0.25">
      <c r="A12" s="50" t="s">
        <v>114</v>
      </c>
      <c r="B12" s="51" t="s">
        <v>110</v>
      </c>
      <c r="C12" s="52" t="s">
        <v>110</v>
      </c>
    </row>
    <row r="13" spans="1:12" x14ac:dyDescent="0.25">
      <c r="A13" s="53" t="s">
        <v>115</v>
      </c>
      <c r="B13" s="42">
        <v>1939.0170000000001</v>
      </c>
      <c r="C13" s="54">
        <v>1933.2147199999999</v>
      </c>
    </row>
    <row r="14" spans="1:12" x14ac:dyDescent="0.25">
      <c r="A14" s="53" t="s">
        <v>116</v>
      </c>
      <c r="B14" s="42">
        <v>2577.2800000000002</v>
      </c>
      <c r="C14" s="54">
        <v>2687.1357440000002</v>
      </c>
    </row>
    <row r="15" spans="1:12" x14ac:dyDescent="0.25">
      <c r="A15" s="53" t="s">
        <v>117</v>
      </c>
      <c r="B15" s="42">
        <v>1141.3869999999999</v>
      </c>
      <c r="C15" s="54">
        <v>1003.133952</v>
      </c>
    </row>
    <row r="16" spans="1:12" x14ac:dyDescent="0.25">
      <c r="A16" s="53" t="s">
        <v>118</v>
      </c>
      <c r="B16" s="42">
        <v>18.125</v>
      </c>
      <c r="C16" s="54">
        <v>7.8827520000000009</v>
      </c>
    </row>
    <row r="17" spans="1:3" x14ac:dyDescent="0.25">
      <c r="A17" s="53" t="s">
        <v>119</v>
      </c>
      <c r="B17" s="42">
        <v>493.90300000000002</v>
      </c>
      <c r="C17" s="54">
        <v>457.01734399999998</v>
      </c>
    </row>
    <row r="18" spans="1:3" x14ac:dyDescent="0.25">
      <c r="A18" s="53" t="s">
        <v>120</v>
      </c>
      <c r="B18" s="42">
        <v>962.88300000000004</v>
      </c>
      <c r="C18" s="54">
        <v>877.956096</v>
      </c>
    </row>
    <row r="19" spans="1:3" x14ac:dyDescent="0.25">
      <c r="A19" s="53" t="s">
        <v>121</v>
      </c>
      <c r="B19" s="42">
        <v>47.052999999999997</v>
      </c>
      <c r="C19" s="54">
        <v>51.253247999999999</v>
      </c>
    </row>
    <row r="20" spans="1:3" x14ac:dyDescent="0.25">
      <c r="A20" s="53" t="s">
        <v>122</v>
      </c>
      <c r="B20" s="42">
        <v>896.07</v>
      </c>
      <c r="C20" s="54">
        <v>752.14233599999989</v>
      </c>
    </row>
    <row r="21" spans="1:3" x14ac:dyDescent="0.25">
      <c r="A21" s="53" t="s">
        <v>123</v>
      </c>
      <c r="B21" s="42">
        <v>15.562000000000001</v>
      </c>
      <c r="C21" s="54">
        <v>16.339968000000002</v>
      </c>
    </row>
    <row r="22" spans="1:3" x14ac:dyDescent="0.25">
      <c r="A22" s="53" t="s">
        <v>124</v>
      </c>
      <c r="B22" s="42">
        <v>0.154</v>
      </c>
      <c r="C22" s="54">
        <v>1.0147839999999999</v>
      </c>
    </row>
    <row r="23" spans="1:3" x14ac:dyDescent="0.25">
      <c r="A23" s="53" t="s">
        <v>125</v>
      </c>
      <c r="B23" s="42">
        <v>114.89</v>
      </c>
      <c r="C23" s="54">
        <v>152.19918335999995</v>
      </c>
    </row>
    <row r="24" spans="1:3" ht="15.75" thickBot="1" x14ac:dyDescent="0.3">
      <c r="A24" s="55" t="s">
        <v>126</v>
      </c>
      <c r="B24" s="56">
        <f>SUM(B13:B23)</f>
        <v>8206.3240000000005</v>
      </c>
      <c r="C24" s="57">
        <f>SUM(C13:C23)</f>
        <v>7939.29012736</v>
      </c>
    </row>
    <row r="25" spans="1:3" ht="15.75" thickBot="1" x14ac:dyDescent="0.3">
      <c r="A25" s="58" t="s">
        <v>127</v>
      </c>
      <c r="B25" s="59">
        <f>B24/B10</f>
        <v>0.78654480655557202</v>
      </c>
      <c r="C25" s="60">
        <f>C24/C10</f>
        <v>0.78245723322125482</v>
      </c>
    </row>
    <row r="26" spans="1:3" ht="15.75" x14ac:dyDescent="0.25">
      <c r="A26" s="61" t="s">
        <v>128</v>
      </c>
      <c r="B26" s="62">
        <v>0</v>
      </c>
      <c r="C26" s="63"/>
    </row>
    <row r="27" spans="1:3" ht="15.75" x14ac:dyDescent="0.25">
      <c r="A27" s="64" t="s">
        <v>129</v>
      </c>
      <c r="B27" s="65">
        <v>76.591999999999999</v>
      </c>
      <c r="C27" s="66"/>
    </row>
    <row r="28" spans="1:3" x14ac:dyDescent="0.25">
      <c r="A28" s="67" t="s">
        <v>130</v>
      </c>
      <c r="B28" s="68">
        <f>B24+B26+B27</f>
        <v>8282.9160000000011</v>
      </c>
      <c r="C28" s="66"/>
    </row>
    <row r="29" spans="1:3" ht="15.75" thickBot="1" x14ac:dyDescent="0.3">
      <c r="A29" s="69" t="s">
        <v>131</v>
      </c>
      <c r="B29" s="70">
        <f>B28/(B10+B26+B27)</f>
        <v>0.78810037244614073</v>
      </c>
      <c r="C29" s="201"/>
    </row>
    <row r="30" spans="1:3" x14ac:dyDescent="0.25">
      <c r="B30" s="32"/>
    </row>
    <row r="31" spans="1:3" x14ac:dyDescent="0.25">
      <c r="B31" s="32"/>
    </row>
    <row r="32" spans="1:3" x14ac:dyDescent="0.25">
      <c r="B32" s="32"/>
    </row>
    <row r="33" spans="2:2" x14ac:dyDescent="0.25">
      <c r="B33" s="32"/>
    </row>
    <row r="34" spans="2:2" x14ac:dyDescent="0.25">
      <c r="B34" s="32"/>
    </row>
  </sheetData>
  <mergeCells count="2">
    <mergeCell ref="A2:I2"/>
    <mergeCell ref="A4:I4"/>
  </mergeCells>
  <pageMargins left="0.70866141732283472" right="0.70866141732283472" top="0.74803149606299213" bottom="0.74803149606299213" header="0.31496062992125984" footer="0.31496062992125984"/>
  <pageSetup paperSize="9" scale="9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ED6CB8-D8B2-468D-A948-281EFA89F2AC}">
  <ds:schemaRefs>
    <ds:schemaRef ds:uri="http://schemas.microsoft.com/sharepoint/v3/contenttype/forms"/>
  </ds:schemaRefs>
</ds:datastoreItem>
</file>

<file path=customXml/itemProps2.xml><?xml version="1.0" encoding="utf-8"?>
<ds:datastoreItem xmlns:ds="http://schemas.openxmlformats.org/officeDocument/2006/customXml" ds:itemID="{D73A12DA-A11E-498F-BBA5-C973487F05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3733B6-518E-4BE1-9C54-747C7D5113A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Forte dei Marmi-utenze</vt:lpstr>
      <vt:lpstr>Forte dei Marmi-servizi</vt:lpstr>
      <vt:lpstr>Forte dei Marmi-Flussi (2)</vt:lpstr>
      <vt:lpstr>'Forte dei Marmi-Flussi (2)'!Area_stampa</vt:lpstr>
      <vt:lpstr>'Forte dei Marmi-servizi'!Area_stampa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2020-06-05T09:39:01Z</cp:lastPrinted>
  <dcterms:created xsi:type="dcterms:W3CDTF">2016-04-26T11:03:57Z</dcterms:created>
  <dcterms:modified xsi:type="dcterms:W3CDTF">2020-10-28T12:41:06Z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